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veras\Desktop\"/>
    </mc:Choice>
  </mc:AlternateContent>
  <bookViews>
    <workbookView xWindow="0" yWindow="0" windowWidth="21600" windowHeight="963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103" i="1" l="1"/>
  <c r="U104" i="1" l="1"/>
  <c r="T104" i="1"/>
  <c r="S104" i="1"/>
  <c r="R104" i="1"/>
  <c r="P104" i="1"/>
  <c r="O104" i="1"/>
  <c r="N104" i="1"/>
  <c r="M104" i="1"/>
  <c r="K104" i="1"/>
  <c r="J104" i="1"/>
  <c r="I104" i="1"/>
  <c r="H104" i="1"/>
  <c r="F104" i="1"/>
  <c r="E104" i="1"/>
  <c r="D104" i="1"/>
  <c r="C10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O53" i="1"/>
  <c r="N53" i="1"/>
  <c r="N97" i="1"/>
  <c r="U59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T97" i="1"/>
  <c r="S97" i="1"/>
  <c r="R97" i="1"/>
  <c r="U96" i="1"/>
  <c r="U95" i="1"/>
  <c r="U94" i="1"/>
  <c r="U93" i="1"/>
  <c r="U92" i="1"/>
  <c r="U91" i="1"/>
  <c r="U90" i="1"/>
  <c r="U89" i="1"/>
  <c r="U88" i="1"/>
  <c r="U87" i="1"/>
  <c r="U86" i="1"/>
  <c r="U85" i="1"/>
  <c r="U84" i="1"/>
  <c r="U83" i="1"/>
  <c r="U82" i="1"/>
  <c r="U81" i="1"/>
  <c r="U80" i="1"/>
  <c r="U79" i="1"/>
  <c r="U78" i="1"/>
  <c r="U77" i="1"/>
  <c r="U76" i="1"/>
  <c r="U75" i="1"/>
  <c r="O97" i="1"/>
  <c r="M97" i="1"/>
  <c r="J97" i="1"/>
  <c r="I97" i="1"/>
  <c r="H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E97" i="1"/>
  <c r="D97" i="1"/>
  <c r="C97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75" i="1"/>
  <c r="T53" i="1"/>
  <c r="S53" i="1"/>
  <c r="R53" i="1"/>
  <c r="M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J53" i="1"/>
  <c r="I53" i="1"/>
  <c r="H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E53" i="1"/>
  <c r="D53" i="1"/>
  <c r="C53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12" i="1"/>
  <c r="U102" i="1"/>
  <c r="P102" i="1"/>
  <c r="K102" i="1"/>
  <c r="F102" i="1"/>
  <c r="F59" i="1"/>
  <c r="K59" i="1"/>
  <c r="U70" i="1"/>
  <c r="P70" i="1"/>
  <c r="U64" i="1"/>
  <c r="P64" i="1"/>
  <c r="P59" i="1"/>
  <c r="K70" i="1"/>
  <c r="F70" i="1"/>
  <c r="K64" i="1"/>
  <c r="F64" i="1"/>
  <c r="P12" i="1" l="1"/>
  <c r="K53" i="1"/>
  <c r="F53" i="1"/>
  <c r="K97" i="1"/>
  <c r="P97" i="1"/>
  <c r="F97" i="1"/>
  <c r="U97" i="1"/>
  <c r="U53" i="1"/>
  <c r="P53" i="1"/>
</calcChain>
</file>

<file path=xl/sharedStrings.xml><?xml version="1.0" encoding="utf-8"?>
<sst xmlns="http://schemas.openxmlformats.org/spreadsheetml/2006/main" count="200" uniqueCount="78">
  <si>
    <t>SEPT</t>
  </si>
  <si>
    <t>TOTAL</t>
  </si>
  <si>
    <t>OCT.</t>
  </si>
  <si>
    <t>SERVICIOS HOSPITALIZACION</t>
  </si>
  <si>
    <t>3RO TRIMESTRE</t>
  </si>
  <si>
    <t>4TO TRIMESTRE</t>
  </si>
  <si>
    <t>MUESTRAS EN GENERAL</t>
  </si>
  <si>
    <t>SERVICIOS DE IMAGEN</t>
  </si>
  <si>
    <t>SERVICIOS DE EMERGENCIA</t>
  </si>
  <si>
    <t>SERVICIOS DE CONSULTA EXTERNA</t>
  </si>
  <si>
    <t>CONSULTAS</t>
  </si>
  <si>
    <t>SERVICIOS DE APOYO Y DIAGNOSTICO, LABORATORIO</t>
  </si>
  <si>
    <t>FEB</t>
  </si>
  <si>
    <t>MAR</t>
  </si>
  <si>
    <t>ABR</t>
  </si>
  <si>
    <t>MAY</t>
  </si>
  <si>
    <t>JUN</t>
  </si>
  <si>
    <t>ENE.</t>
  </si>
  <si>
    <t>JUL.</t>
  </si>
  <si>
    <t>AGOST</t>
  </si>
  <si>
    <t>NOV</t>
  </si>
  <si>
    <t>DIC.</t>
  </si>
  <si>
    <t>1ER TRIMESTRE</t>
  </si>
  <si>
    <t>2DO TRIMESTRE</t>
  </si>
  <si>
    <t>IMAGENES EN GENERAL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</si>
  <si>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</si>
  <si>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</si>
  <si>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</si>
  <si>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</si>
  <si>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</si>
  <si>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</si>
  <si>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</si>
  <si>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</si>
  <si>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</si>
  <si>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</si>
  <si>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</si>
  <si>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</si>
  <si>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</si>
  <si>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</si>
  <si>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</si>
  <si>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</si>
  <si>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</si>
  <si>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</si>
  <si>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</si>
  <si>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</si>
  <si>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</si>
  <si>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</si>
  <si>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</si>
  <si>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</si>
  <si>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</si>
  <si>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</si>
  <si>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</si>
  <si>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</si>
  <si>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</si>
  <si>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</si>
  <si>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</si>
  <si>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</si>
  <si>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</si>
  <si>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</si>
  <si>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</si>
  <si>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</si>
  <si>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</si>
  <si>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</si>
  <si>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</si>
  <si>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</si>
  <si>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</si>
  <si>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PROCEDIMIENTOS QUIRÚRGICOS</t>
  </si>
  <si>
    <t>Medicina interna</t>
  </si>
  <si>
    <t>Cuidados Intensivos</t>
  </si>
  <si>
    <t>Traumatología</t>
  </si>
  <si>
    <t>Otras Especialidades</t>
  </si>
  <si>
    <t>Otorrinolaringología</t>
  </si>
  <si>
    <t>INGRESO</t>
  </si>
  <si>
    <t>ENERGENCIA</t>
  </si>
  <si>
    <t>PROCEDIMIENTOS</t>
  </si>
  <si>
    <t>Ing. Eliana Jimenez Santana</t>
  </si>
  <si>
    <t>Gestión Información De La Producción</t>
  </si>
  <si>
    <t>CONGLOMERADO DE TODAS LAS ESPECIALIDADES EN GENERAL DEL AÑO 2022 COMPLETO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</si>
</sst>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Segoe UI"/>
      <family val="2"/>
    </font>
    <font>
      <sz val="11"/>
      <name val="Calibri"/>
      <family val="2"/>
    </font>
    <font>
      <b/>
      <sz val="11"/>
      <color rgb="FF000000"/>
      <name val="Segoe UI"/>
      <family val="2"/>
    </font>
    <font>
      <sz val="12"/>
      <color rgb="FF222222"/>
      <name val="Arial"/>
      <family val="2"/>
    </font>
    <font>
      <b/>
      <sz val="11"/>
      <color rgb="FF0F243E"/>
      <name val="Rockwell"/>
      <family val="1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0E68C"/>
        <bgColor rgb="FFF0E68C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rgb="FFADD8E6"/>
      </patternFill>
    </fill>
    <fill>
      <patternFill patternType="solid">
        <fgColor theme="9" tint="0.59999389629810485"/>
        <bgColor rgb="FFADD8E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8" borderId="1" xfId="0" applyFont="1" applyFill="1" applyBorder="1" applyAlignment="1">
      <alignment horizontal="center"/>
    </xf>
    <xf numFmtId="0" fontId="0" fillId="5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0" fillId="5" borderId="0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3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 readingOrder="1"/>
    </xf>
    <xf numFmtId="0" fontId="3" fillId="0" borderId="5" xfId="0" applyFont="1" applyBorder="1" applyAlignment="1">
      <alignment horizontal="center" vertical="top" wrapText="1"/>
    </xf>
    <xf numFmtId="0" fontId="0" fillId="0" borderId="0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 vertical="top" wrapText="1" readingOrder="1"/>
    </xf>
    <xf numFmtId="0" fontId="0" fillId="4" borderId="2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 vertical="top" wrapText="1" readingOrder="1"/>
    </xf>
    <xf numFmtId="0" fontId="2" fillId="10" borderId="1" xfId="0" applyFont="1" applyFill="1" applyBorder="1" applyAlignment="1">
      <alignment horizontal="center" vertical="top" wrapText="1" readingOrder="1"/>
    </xf>
    <xf numFmtId="0" fontId="4" fillId="7" borderId="10" xfId="0" applyFont="1" applyFill="1" applyBorder="1" applyAlignment="1">
      <alignment horizontal="center" vertical="top" wrapText="1" readingOrder="1"/>
    </xf>
    <xf numFmtId="0" fontId="2" fillId="0" borderId="1" xfId="0" applyFont="1" applyBorder="1" applyAlignment="1">
      <alignment horizontal="center" vertical="top" wrapText="1" readingOrder="1"/>
    </xf>
    <xf numFmtId="0" fontId="0" fillId="2" borderId="6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5" borderId="6" xfId="0" applyFont="1" applyFill="1" applyBorder="1" applyAlignment="1">
      <alignment horizontal="center"/>
    </xf>
    <xf numFmtId="0" fontId="0" fillId="5" borderId="8" xfId="0" applyFont="1" applyFill="1" applyBorder="1" applyAlignment="1">
      <alignment horizontal="center" vertical="center"/>
    </xf>
    <xf numFmtId="0" fontId="0" fillId="5" borderId="3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/>
    </xf>
    <xf numFmtId="0" fontId="0" fillId="3" borderId="6" xfId="0" applyFont="1" applyFill="1" applyBorder="1" applyAlignment="1">
      <alignment horizontal="center"/>
    </xf>
    <xf numFmtId="0" fontId="0" fillId="3" borderId="7" xfId="0" applyFont="1" applyFill="1" applyBorder="1" applyAlignment="1">
      <alignment horizontal="center"/>
    </xf>
    <xf numFmtId="0" fontId="0" fillId="4" borderId="6" xfId="0" applyFont="1" applyFill="1" applyBorder="1" applyAlignment="1">
      <alignment horizontal="center"/>
    </xf>
    <xf numFmtId="0" fontId="0" fillId="4" borderId="7" xfId="0" applyFont="1" applyFill="1" applyBorder="1" applyAlignment="1">
      <alignment horizontal="center"/>
    </xf>
    <xf numFmtId="0" fontId="0" fillId="4" borderId="2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6" borderId="8" xfId="0" applyFont="1" applyFill="1" applyBorder="1" applyAlignment="1">
      <alignment horizontal="center" vertical="center"/>
    </xf>
    <xf numFmtId="0" fontId="0" fillId="6" borderId="9" xfId="0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6" fillId="5" borderId="0" xfId="0" applyFont="1" applyFill="1" applyAlignment="1">
      <alignment horizontal="center" vertical="top" wrapText="1"/>
    </xf>
    <xf numFmtId="0" fontId="5" fillId="5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223547</xdr:colOff>
      <xdr:row>106</xdr:row>
      <xdr:rowOff>136074</xdr:rowOff>
    </xdr:from>
    <xdr:to>
      <xdr:col>3</xdr:col>
      <xdr:colOff>213827</xdr:colOff>
      <xdr:row>115</xdr:row>
      <xdr:rowOff>165232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98" t="25799" r="16842" b="48498"/>
        <a:stretch/>
      </xdr:blipFill>
      <xdr:spPr>
        <a:xfrm rot="5400000">
          <a:off x="622042" y="21324339"/>
          <a:ext cx="1963316" cy="2585357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136072</xdr:colOff>
      <xdr:row>1</xdr:row>
      <xdr:rowOff>184667</xdr:rowOff>
    </xdr:from>
    <xdr:to>
      <xdr:col>4</xdr:col>
      <xdr:colOff>447092</xdr:colOff>
      <xdr:row>6</xdr:row>
      <xdr:rowOff>97193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946724B8-FA08-4CC3-B55A-F529F9AEC8B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546" y="379055"/>
          <a:ext cx="3392066" cy="8844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5"/>
  <sheetViews>
    <sheetView tabSelected="1" topLeftCell="A94" zoomScale="98" zoomScaleNormal="98" workbookViewId="0">
      <selection activeCell="E120" sqref="E120"/>
    </sheetView>
  </sheetViews>
  <sheetFormatPr baseColWidth="10" defaultColWidth="9.140625" defaultRowHeight="15" x14ac:dyDescent="0.25"/>
  <cols>
    <col min="1" max="1" width="1.28515625" style="2" customWidth="1"/>
    <col min="2" max="2" width="31.7109375" style="3" customWidth="1"/>
    <col min="3" max="3" width="7.140625" style="3" customWidth="1"/>
    <col min="4" max="4" width="7.28515625" style="3" customWidth="1"/>
    <col min="5" max="5" width="7.7109375" style="3" customWidth="1"/>
    <col min="6" max="6" width="7.5703125" style="3" customWidth="1"/>
    <col min="7" max="7" width="2.42578125" style="2" customWidth="1"/>
    <col min="8" max="8" width="6.7109375" style="3" customWidth="1"/>
    <col min="9" max="9" width="6.85546875" style="3" customWidth="1"/>
    <col min="10" max="10" width="6.140625" style="3" customWidth="1"/>
    <col min="11" max="11" width="8.140625" style="3" customWidth="1"/>
    <col min="12" max="12" width="2.42578125" style="2" customWidth="1"/>
    <col min="13" max="13" width="9.140625" style="3" customWidth="1"/>
    <col min="14" max="16" width="9.140625" style="3"/>
    <col min="17" max="17" width="1.85546875" style="3" customWidth="1"/>
    <col min="18" max="19" width="9.140625" style="3"/>
    <col min="20" max="20" width="9.140625" style="3" customWidth="1"/>
    <col min="21" max="21" width="9.140625" style="3"/>
    <col min="22" max="22" width="32" style="2" customWidth="1"/>
    <col min="23" max="24" width="9.140625" style="2" hidden="1" customWidth="1"/>
    <col min="25" max="28" width="9.140625" style="2"/>
    <col min="29" max="16384" width="9.140625" style="3"/>
  </cols>
  <sheetData>
    <row r="1" spans="2:33" s="2" customFormat="1" x14ac:dyDescent="0.25"/>
    <row r="2" spans="2:33" s="2" customFormat="1" x14ac:dyDescent="0.25"/>
    <row r="3" spans="2:33" s="2" customFormat="1" x14ac:dyDescent="0.25"/>
    <row r="4" spans="2:33" s="2" customFormat="1" x14ac:dyDescent="0.25"/>
    <row r="5" spans="2:33" s="2" customFormat="1" x14ac:dyDescent="0.25"/>
    <row r="6" spans="2:33" s="2" customFormat="1" x14ac:dyDescent="0.25"/>
    <row r="7" spans="2:33" s="2" customFormat="1" x14ac:dyDescent="0.25"/>
    <row r="8" spans="2:33" s="2" customFormat="1" x14ac:dyDescent="0.25"/>
    <row r="9" spans="2:33" x14ac:dyDescent="0.25">
      <c r="B9" s="28" t="s">
        <v>9</v>
      </c>
      <c r="C9" s="23" t="s">
        <v>10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spans="2:33" x14ac:dyDescent="0.25">
      <c r="B10" s="28"/>
      <c r="C10" s="41" t="s">
        <v>22</v>
      </c>
      <c r="D10" s="41"/>
      <c r="E10" s="41"/>
      <c r="F10" s="41"/>
      <c r="G10" s="4"/>
      <c r="H10" s="42" t="s">
        <v>23</v>
      </c>
      <c r="I10" s="42"/>
      <c r="J10" s="42"/>
      <c r="K10" s="42"/>
      <c r="L10" s="4"/>
      <c r="M10" s="41" t="s">
        <v>4</v>
      </c>
      <c r="N10" s="41"/>
      <c r="O10" s="41"/>
      <c r="P10" s="41"/>
      <c r="Q10" s="4"/>
      <c r="R10" s="42" t="s">
        <v>5</v>
      </c>
      <c r="S10" s="42"/>
      <c r="T10" s="42"/>
      <c r="U10" s="42"/>
    </row>
    <row r="11" spans="2:33" ht="15.75" customHeight="1" x14ac:dyDescent="0.25">
      <c r="B11" s="28"/>
      <c r="C11" s="5" t="s">
        <v>17</v>
      </c>
      <c r="D11" s="5" t="s">
        <v>12</v>
      </c>
      <c r="E11" s="5" t="s">
        <v>13</v>
      </c>
      <c r="F11" s="5" t="s">
        <v>1</v>
      </c>
      <c r="G11" s="4"/>
      <c r="H11" s="6" t="s">
        <v>14</v>
      </c>
      <c r="I11" s="6" t="s">
        <v>15</v>
      </c>
      <c r="J11" s="6" t="s">
        <v>16</v>
      </c>
      <c r="K11" s="6" t="s">
        <v>1</v>
      </c>
      <c r="L11" s="4"/>
      <c r="M11" s="5" t="s">
        <v>18</v>
      </c>
      <c r="N11" s="5" t="s">
        <v>19</v>
      </c>
      <c r="O11" s="5" t="s">
        <v>0</v>
      </c>
      <c r="P11" s="5" t="s">
        <v>1</v>
      </c>
      <c r="Q11" s="4"/>
      <c r="R11" s="6" t="s">
        <v>2</v>
      </c>
      <c r="S11" s="6" t="s">
        <v>20</v>
      </c>
      <c r="T11" s="6" t="s">
        <v>21</v>
      </c>
      <c r="U11" s="6" t="s">
        <v>1</v>
      </c>
    </row>
    <row r="12" spans="2:33" ht="15.75" customHeight="1" x14ac:dyDescent="0.25">
      <c r="B12" s="17" t="s">
        <v>25</v>
      </c>
      <c r="C12" s="14">
        <v>398</v>
      </c>
      <c r="D12" s="14">
        <v>1070</v>
      </c>
      <c r="E12" s="14">
        <v>821</v>
      </c>
      <c r="F12" s="5">
        <f>SUM(C12:E12)</f>
        <v>2289</v>
      </c>
      <c r="G12" s="7"/>
      <c r="H12" s="15">
        <v>731</v>
      </c>
      <c r="I12" s="15">
        <v>1028</v>
      </c>
      <c r="J12" s="15">
        <v>765</v>
      </c>
      <c r="K12" s="6">
        <f>SUM(H12:J12)</f>
        <v>2524</v>
      </c>
      <c r="L12" s="7"/>
      <c r="M12" s="14">
        <v>959</v>
      </c>
      <c r="N12" s="14">
        <v>958</v>
      </c>
      <c r="O12" s="14">
        <v>992</v>
      </c>
      <c r="P12" s="5">
        <f>SUM(M12:O12)</f>
        <v>2909</v>
      </c>
      <c r="Q12" s="4"/>
      <c r="R12" s="15">
        <v>1096</v>
      </c>
      <c r="S12" s="15">
        <v>768</v>
      </c>
      <c r="T12" s="15">
        <v>641</v>
      </c>
      <c r="U12" s="6">
        <f>SUM(R12:T12)</f>
        <v>2505</v>
      </c>
    </row>
    <row r="13" spans="2:33" ht="15.75" customHeight="1" x14ac:dyDescent="0.25">
      <c r="B13" s="17" t="s">
        <v>26</v>
      </c>
      <c r="C13" s="14">
        <v>0</v>
      </c>
      <c r="D13" s="14">
        <v>0</v>
      </c>
      <c r="E13" s="14">
        <v>0</v>
      </c>
      <c r="F13" s="5">
        <f t="shared" ref="F13:F53" si="0">SUM(C13:E13)</f>
        <v>0</v>
      </c>
      <c r="G13" s="7"/>
      <c r="H13" s="15">
        <v>0</v>
      </c>
      <c r="I13" s="15">
        <v>0</v>
      </c>
      <c r="J13" s="15">
        <v>0</v>
      </c>
      <c r="K13" s="6">
        <f t="shared" ref="K13:K53" si="1">SUM(H13:J13)</f>
        <v>0</v>
      </c>
      <c r="L13" s="7"/>
      <c r="M13" s="14">
        <v>0</v>
      </c>
      <c r="N13" s="14">
        <v>0</v>
      </c>
      <c r="O13" s="14">
        <v>0</v>
      </c>
      <c r="P13" s="5">
        <f t="shared" ref="P13:P53" si="2">SUM(M13:O13)</f>
        <v>0</v>
      </c>
      <c r="Q13" s="4"/>
      <c r="R13" s="15">
        <v>0</v>
      </c>
      <c r="S13" s="15">
        <v>0</v>
      </c>
      <c r="T13" s="15">
        <v>41</v>
      </c>
      <c r="U13" s="6">
        <f t="shared" ref="U13:U53" si="3">SUM(R13:T13)</f>
        <v>41</v>
      </c>
    </row>
    <row r="14" spans="2:33" ht="15.75" customHeight="1" x14ac:dyDescent="0.25">
      <c r="B14" s="17" t="s">
        <v>27</v>
      </c>
      <c r="C14" s="14">
        <v>74</v>
      </c>
      <c r="D14" s="14">
        <v>159</v>
      </c>
      <c r="E14" s="14">
        <v>170</v>
      </c>
      <c r="F14" s="5">
        <f t="shared" si="0"/>
        <v>403</v>
      </c>
      <c r="G14" s="7"/>
      <c r="H14" s="15">
        <v>167</v>
      </c>
      <c r="I14" s="15">
        <v>218</v>
      </c>
      <c r="J14" s="15">
        <v>207</v>
      </c>
      <c r="K14" s="6">
        <f t="shared" si="1"/>
        <v>592</v>
      </c>
      <c r="L14" s="7"/>
      <c r="M14" s="14">
        <v>219</v>
      </c>
      <c r="N14" s="14">
        <v>252</v>
      </c>
      <c r="O14" s="14">
        <v>294</v>
      </c>
      <c r="P14" s="5">
        <f t="shared" si="2"/>
        <v>765</v>
      </c>
      <c r="Q14" s="4"/>
      <c r="R14" s="15">
        <v>250</v>
      </c>
      <c r="S14" s="15">
        <v>150</v>
      </c>
      <c r="T14" s="15">
        <v>139</v>
      </c>
      <c r="U14" s="6">
        <f t="shared" si="3"/>
        <v>539</v>
      </c>
      <c r="V14" s="8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9"/>
    </row>
    <row r="15" spans="2:33" ht="15.75" customHeight="1" x14ac:dyDescent="0.25">
      <c r="B15" s="17" t="s">
        <v>28</v>
      </c>
      <c r="C15" s="14">
        <v>0</v>
      </c>
      <c r="D15" s="14">
        <v>0</v>
      </c>
      <c r="E15" s="14">
        <v>0</v>
      </c>
      <c r="F15" s="5">
        <f t="shared" si="0"/>
        <v>0</v>
      </c>
      <c r="G15" s="4"/>
      <c r="H15" s="15">
        <v>0</v>
      </c>
      <c r="I15" s="15">
        <v>0</v>
      </c>
      <c r="J15" s="15">
        <v>0</v>
      </c>
      <c r="K15" s="6">
        <f t="shared" si="1"/>
        <v>0</v>
      </c>
      <c r="L15" s="4"/>
      <c r="M15" s="14">
        <v>0</v>
      </c>
      <c r="N15" s="14">
        <v>0</v>
      </c>
      <c r="O15" s="14">
        <v>0</v>
      </c>
      <c r="P15" s="5">
        <f t="shared" si="2"/>
        <v>0</v>
      </c>
      <c r="Q15" s="4"/>
      <c r="R15" s="15">
        <v>0</v>
      </c>
      <c r="S15" s="15">
        <v>0</v>
      </c>
      <c r="T15" s="15">
        <v>0</v>
      </c>
      <c r="U15" s="6">
        <f t="shared" si="3"/>
        <v>0</v>
      </c>
      <c r="V15" s="8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9"/>
    </row>
    <row r="16" spans="2:33" ht="15.75" customHeight="1" x14ac:dyDescent="0.25">
      <c r="B16" s="17" t="s">
        <v>29</v>
      </c>
      <c r="C16" s="14">
        <v>124</v>
      </c>
      <c r="D16" s="14">
        <v>315</v>
      </c>
      <c r="E16" s="14">
        <v>265</v>
      </c>
      <c r="F16" s="5">
        <f t="shared" si="0"/>
        <v>704</v>
      </c>
      <c r="G16" s="4"/>
      <c r="H16" s="15">
        <v>305</v>
      </c>
      <c r="I16" s="15">
        <v>319</v>
      </c>
      <c r="J16" s="15">
        <v>217</v>
      </c>
      <c r="K16" s="6">
        <f t="shared" si="1"/>
        <v>841</v>
      </c>
      <c r="L16" s="4"/>
      <c r="M16" s="14">
        <v>421</v>
      </c>
      <c r="N16" s="14">
        <v>338</v>
      </c>
      <c r="O16" s="14">
        <v>425</v>
      </c>
      <c r="P16" s="5">
        <f t="shared" si="2"/>
        <v>1184</v>
      </c>
      <c r="Q16" s="4"/>
      <c r="R16" s="15">
        <v>388</v>
      </c>
      <c r="S16" s="15">
        <v>217</v>
      </c>
      <c r="T16" s="15">
        <v>135</v>
      </c>
      <c r="U16" s="6">
        <f t="shared" si="3"/>
        <v>740</v>
      </c>
      <c r="V16" s="8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9"/>
    </row>
    <row r="17" spans="2:33" ht="15.75" customHeight="1" x14ac:dyDescent="0.25">
      <c r="B17" s="17" t="s">
        <v>30</v>
      </c>
      <c r="C17" s="14">
        <v>0</v>
      </c>
      <c r="D17" s="14">
        <v>0</v>
      </c>
      <c r="E17" s="14">
        <v>0</v>
      </c>
      <c r="F17" s="5">
        <f t="shared" si="0"/>
        <v>0</v>
      </c>
      <c r="G17" s="4"/>
      <c r="H17" s="15">
        <v>0</v>
      </c>
      <c r="I17" s="15">
        <v>0</v>
      </c>
      <c r="J17" s="15">
        <v>0</v>
      </c>
      <c r="K17" s="6">
        <f t="shared" si="1"/>
        <v>0</v>
      </c>
      <c r="L17" s="4"/>
      <c r="M17" s="14">
        <v>0</v>
      </c>
      <c r="N17" s="14">
        <v>0</v>
      </c>
      <c r="O17" s="14">
        <v>0</v>
      </c>
      <c r="P17" s="5">
        <f t="shared" si="2"/>
        <v>0</v>
      </c>
      <c r="Q17" s="4"/>
      <c r="R17" s="15">
        <v>0</v>
      </c>
      <c r="S17" s="15">
        <v>0</v>
      </c>
      <c r="T17" s="15">
        <v>0</v>
      </c>
      <c r="U17" s="6">
        <f t="shared" si="3"/>
        <v>0</v>
      </c>
      <c r="V17" s="8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9"/>
    </row>
    <row r="18" spans="2:33" ht="15.75" customHeight="1" x14ac:dyDescent="0.25">
      <c r="B18" s="17" t="s">
        <v>31</v>
      </c>
      <c r="C18" s="14">
        <v>21</v>
      </c>
      <c r="D18" s="14">
        <v>74</v>
      </c>
      <c r="E18" s="14">
        <v>93</v>
      </c>
      <c r="F18" s="5">
        <f t="shared" si="0"/>
        <v>188</v>
      </c>
      <c r="G18" s="4"/>
      <c r="H18" s="15">
        <v>25</v>
      </c>
      <c r="I18" s="15">
        <v>61</v>
      </c>
      <c r="J18" s="15">
        <v>18</v>
      </c>
      <c r="K18" s="6">
        <f t="shared" si="1"/>
        <v>104</v>
      </c>
      <c r="L18" s="4"/>
      <c r="M18" s="14">
        <v>35</v>
      </c>
      <c r="N18" s="14">
        <v>60</v>
      </c>
      <c r="O18" s="14">
        <v>103</v>
      </c>
      <c r="P18" s="5">
        <f t="shared" si="2"/>
        <v>198</v>
      </c>
      <c r="Q18" s="4"/>
      <c r="R18" s="15">
        <v>80</v>
      </c>
      <c r="S18" s="15">
        <v>27</v>
      </c>
      <c r="T18" s="15">
        <v>39</v>
      </c>
      <c r="U18" s="6">
        <f t="shared" si="3"/>
        <v>146</v>
      </c>
      <c r="V18" s="8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9"/>
    </row>
    <row r="19" spans="2:33" ht="15.75" customHeight="1" x14ac:dyDescent="0.25">
      <c r="B19" s="17" t="s">
        <v>32</v>
      </c>
      <c r="C19" s="14">
        <v>230</v>
      </c>
      <c r="D19" s="14">
        <v>678</v>
      </c>
      <c r="E19" s="14">
        <v>570</v>
      </c>
      <c r="F19" s="5">
        <f t="shared" si="0"/>
        <v>1478</v>
      </c>
      <c r="G19" s="4"/>
      <c r="H19" s="15">
        <v>641</v>
      </c>
      <c r="I19" s="15">
        <v>764</v>
      </c>
      <c r="J19" s="15">
        <v>670</v>
      </c>
      <c r="K19" s="6">
        <f t="shared" si="1"/>
        <v>2075</v>
      </c>
      <c r="L19" s="4"/>
      <c r="M19" s="14">
        <v>601</v>
      </c>
      <c r="N19" s="14">
        <v>679</v>
      </c>
      <c r="O19" s="14">
        <v>715</v>
      </c>
      <c r="P19" s="5">
        <f t="shared" si="2"/>
        <v>1995</v>
      </c>
      <c r="Q19" s="4"/>
      <c r="R19" s="15">
        <v>601</v>
      </c>
      <c r="S19" s="15">
        <v>571</v>
      </c>
      <c r="T19" s="15">
        <v>398</v>
      </c>
      <c r="U19" s="6">
        <f t="shared" si="3"/>
        <v>1570</v>
      </c>
      <c r="V19" s="8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9"/>
    </row>
    <row r="20" spans="2:33" ht="15.75" customHeight="1" x14ac:dyDescent="0.25">
      <c r="B20" s="17" t="s">
        <v>33</v>
      </c>
      <c r="C20" s="14">
        <v>12</v>
      </c>
      <c r="D20" s="14">
        <v>113</v>
      </c>
      <c r="E20" s="14">
        <v>188</v>
      </c>
      <c r="F20" s="5">
        <f t="shared" si="0"/>
        <v>313</v>
      </c>
      <c r="G20" s="4"/>
      <c r="H20" s="15">
        <v>208</v>
      </c>
      <c r="I20" s="15">
        <v>214</v>
      </c>
      <c r="J20" s="15">
        <v>131</v>
      </c>
      <c r="K20" s="6">
        <f t="shared" si="1"/>
        <v>553</v>
      </c>
      <c r="L20" s="4"/>
      <c r="M20" s="14">
        <v>163</v>
      </c>
      <c r="N20" s="14">
        <v>170</v>
      </c>
      <c r="O20" s="14">
        <v>192</v>
      </c>
      <c r="P20" s="5">
        <f t="shared" si="2"/>
        <v>525</v>
      </c>
      <c r="Q20" s="4"/>
      <c r="R20" s="15">
        <v>266</v>
      </c>
      <c r="S20" s="15">
        <v>159</v>
      </c>
      <c r="T20" s="15">
        <v>129</v>
      </c>
      <c r="U20" s="6">
        <f t="shared" si="3"/>
        <v>554</v>
      </c>
      <c r="V20" s="8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9"/>
    </row>
    <row r="21" spans="2:33" ht="15.75" customHeight="1" x14ac:dyDescent="0.25">
      <c r="B21" s="17" t="s">
        <v>34</v>
      </c>
      <c r="C21" s="14">
        <v>83</v>
      </c>
      <c r="D21" s="14">
        <v>349</v>
      </c>
      <c r="E21" s="14">
        <v>301</v>
      </c>
      <c r="F21" s="5">
        <f t="shared" si="0"/>
        <v>733</v>
      </c>
      <c r="G21" s="4"/>
      <c r="H21" s="15">
        <v>199</v>
      </c>
      <c r="I21" s="15">
        <v>271</v>
      </c>
      <c r="J21" s="15">
        <v>154</v>
      </c>
      <c r="K21" s="6">
        <f t="shared" si="1"/>
        <v>624</v>
      </c>
      <c r="L21" s="4"/>
      <c r="M21" s="14">
        <v>322</v>
      </c>
      <c r="N21" s="14">
        <v>239</v>
      </c>
      <c r="O21" s="14">
        <v>264</v>
      </c>
      <c r="P21" s="5">
        <f t="shared" si="2"/>
        <v>825</v>
      </c>
      <c r="Q21" s="4"/>
      <c r="R21" s="15">
        <v>219</v>
      </c>
      <c r="S21" s="15">
        <v>174</v>
      </c>
      <c r="T21" s="15">
        <v>27</v>
      </c>
      <c r="U21" s="6">
        <f t="shared" si="3"/>
        <v>420</v>
      </c>
      <c r="V21" s="8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9"/>
    </row>
    <row r="22" spans="2:33" ht="15.75" customHeight="1" x14ac:dyDescent="0.25">
      <c r="B22" s="17" t="s">
        <v>35</v>
      </c>
      <c r="C22" s="14">
        <v>0</v>
      </c>
      <c r="D22" s="14">
        <v>0</v>
      </c>
      <c r="E22" s="14">
        <v>0</v>
      </c>
      <c r="F22" s="5">
        <f t="shared" si="0"/>
        <v>0</v>
      </c>
      <c r="G22" s="4"/>
      <c r="H22" s="15">
        <v>0</v>
      </c>
      <c r="I22" s="15">
        <v>0</v>
      </c>
      <c r="J22" s="15">
        <v>0</v>
      </c>
      <c r="K22" s="6">
        <f t="shared" si="1"/>
        <v>0</v>
      </c>
      <c r="L22" s="4"/>
      <c r="M22" s="14">
        <v>0</v>
      </c>
      <c r="N22" s="14">
        <v>0</v>
      </c>
      <c r="O22" s="14">
        <v>0</v>
      </c>
      <c r="P22" s="5">
        <f t="shared" si="2"/>
        <v>0</v>
      </c>
      <c r="Q22" s="4"/>
      <c r="R22" s="15">
        <v>0</v>
      </c>
      <c r="S22" s="15">
        <v>0</v>
      </c>
      <c r="T22" s="15">
        <v>0</v>
      </c>
      <c r="U22" s="6">
        <f t="shared" si="3"/>
        <v>0</v>
      </c>
      <c r="V22" s="8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9"/>
    </row>
    <row r="23" spans="2:33" ht="15.75" customHeight="1" x14ac:dyDescent="0.25">
      <c r="B23" s="17" t="s">
        <v>36</v>
      </c>
      <c r="C23" s="14">
        <v>48</v>
      </c>
      <c r="D23" s="14">
        <v>176</v>
      </c>
      <c r="E23" s="14">
        <v>178</v>
      </c>
      <c r="F23" s="5">
        <f t="shared" si="0"/>
        <v>402</v>
      </c>
      <c r="G23" s="4"/>
      <c r="H23" s="15">
        <v>172</v>
      </c>
      <c r="I23" s="15">
        <v>208</v>
      </c>
      <c r="J23" s="15">
        <v>160</v>
      </c>
      <c r="K23" s="6">
        <f t="shared" si="1"/>
        <v>540</v>
      </c>
      <c r="L23" s="4"/>
      <c r="M23" s="14">
        <v>180</v>
      </c>
      <c r="N23" s="14">
        <v>202</v>
      </c>
      <c r="O23" s="14">
        <v>224</v>
      </c>
      <c r="P23" s="5">
        <f t="shared" si="2"/>
        <v>606</v>
      </c>
      <c r="Q23" s="4"/>
      <c r="R23" s="15">
        <v>113</v>
      </c>
      <c r="S23" s="15">
        <v>155</v>
      </c>
      <c r="T23" s="15">
        <v>104</v>
      </c>
      <c r="U23" s="6">
        <f t="shared" si="3"/>
        <v>372</v>
      </c>
      <c r="V23" s="8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9"/>
    </row>
    <row r="24" spans="2:33" ht="15.75" customHeight="1" x14ac:dyDescent="0.25">
      <c r="B24" s="17" t="s">
        <v>37</v>
      </c>
      <c r="C24" s="14">
        <v>36</v>
      </c>
      <c r="D24" s="14">
        <v>107</v>
      </c>
      <c r="E24" s="14">
        <v>150</v>
      </c>
      <c r="F24" s="5">
        <f t="shared" si="0"/>
        <v>293</v>
      </c>
      <c r="G24" s="4"/>
      <c r="H24" s="15">
        <v>104</v>
      </c>
      <c r="I24" s="15">
        <v>105</v>
      </c>
      <c r="J24" s="15">
        <v>90</v>
      </c>
      <c r="K24" s="6">
        <f t="shared" si="1"/>
        <v>299</v>
      </c>
      <c r="L24" s="4"/>
      <c r="M24" s="14">
        <v>103</v>
      </c>
      <c r="N24" s="14">
        <v>112</v>
      </c>
      <c r="O24" s="14">
        <v>128</v>
      </c>
      <c r="P24" s="5">
        <f t="shared" si="2"/>
        <v>343</v>
      </c>
      <c r="Q24" s="4"/>
      <c r="R24" s="15">
        <v>110</v>
      </c>
      <c r="S24" s="15">
        <v>64</v>
      </c>
      <c r="T24" s="15">
        <v>39</v>
      </c>
      <c r="U24" s="6">
        <f t="shared" si="3"/>
        <v>213</v>
      </c>
      <c r="V24" s="8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9"/>
    </row>
    <row r="25" spans="2:33" ht="15.75" customHeight="1" x14ac:dyDescent="0.25">
      <c r="B25" s="17" t="s">
        <v>38</v>
      </c>
      <c r="C25" s="14">
        <v>110</v>
      </c>
      <c r="D25" s="14">
        <v>196</v>
      </c>
      <c r="E25" s="14">
        <v>228</v>
      </c>
      <c r="F25" s="5">
        <f t="shared" si="0"/>
        <v>534</v>
      </c>
      <c r="G25" s="4"/>
      <c r="H25" s="15">
        <v>139</v>
      </c>
      <c r="I25" s="15">
        <v>118</v>
      </c>
      <c r="J25" s="15">
        <v>168</v>
      </c>
      <c r="K25" s="6">
        <f t="shared" si="1"/>
        <v>425</v>
      </c>
      <c r="L25" s="4"/>
      <c r="M25" s="14">
        <v>185</v>
      </c>
      <c r="N25" s="14">
        <v>187</v>
      </c>
      <c r="O25" s="14">
        <v>204</v>
      </c>
      <c r="P25" s="5">
        <f t="shared" si="2"/>
        <v>576</v>
      </c>
      <c r="Q25" s="4"/>
      <c r="R25" s="15">
        <v>170</v>
      </c>
      <c r="S25" s="15">
        <v>39</v>
      </c>
      <c r="T25" s="15">
        <v>0</v>
      </c>
      <c r="U25" s="6">
        <f t="shared" si="3"/>
        <v>209</v>
      </c>
      <c r="V25" s="8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9"/>
    </row>
    <row r="26" spans="2:33" ht="15.75" customHeight="1" x14ac:dyDescent="0.25">
      <c r="B26" s="17" t="s">
        <v>39</v>
      </c>
      <c r="C26" s="14">
        <v>25</v>
      </c>
      <c r="D26" s="14">
        <v>39</v>
      </c>
      <c r="E26" s="14">
        <v>44</v>
      </c>
      <c r="F26" s="5">
        <f t="shared" si="0"/>
        <v>108</v>
      </c>
      <c r="G26" s="4"/>
      <c r="H26" s="15">
        <v>36</v>
      </c>
      <c r="I26" s="15">
        <v>32</v>
      </c>
      <c r="J26" s="15">
        <v>59</v>
      </c>
      <c r="K26" s="6">
        <f t="shared" si="1"/>
        <v>127</v>
      </c>
      <c r="L26" s="4"/>
      <c r="M26" s="14">
        <v>61</v>
      </c>
      <c r="N26" s="14">
        <v>27</v>
      </c>
      <c r="O26" s="14">
        <v>41</v>
      </c>
      <c r="P26" s="5">
        <f t="shared" si="2"/>
        <v>129</v>
      </c>
      <c r="Q26" s="4"/>
      <c r="R26" s="15">
        <v>20</v>
      </c>
      <c r="S26" s="15">
        <v>48</v>
      </c>
      <c r="T26" s="15">
        <v>26</v>
      </c>
      <c r="U26" s="6">
        <f t="shared" si="3"/>
        <v>94</v>
      </c>
      <c r="V26" s="8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9"/>
    </row>
    <row r="27" spans="2:33" ht="15.75" customHeight="1" x14ac:dyDescent="0.25">
      <c r="B27" s="17" t="s">
        <v>40</v>
      </c>
      <c r="C27" s="14">
        <v>0</v>
      </c>
      <c r="D27" s="14">
        <v>0</v>
      </c>
      <c r="E27" s="14">
        <v>0</v>
      </c>
      <c r="F27" s="5">
        <f t="shared" si="0"/>
        <v>0</v>
      </c>
      <c r="G27" s="4"/>
      <c r="H27" s="15">
        <v>0</v>
      </c>
      <c r="I27" s="15">
        <v>0</v>
      </c>
      <c r="J27" s="15">
        <v>0</v>
      </c>
      <c r="K27" s="6">
        <f t="shared" si="1"/>
        <v>0</v>
      </c>
      <c r="L27" s="4"/>
      <c r="M27" s="14">
        <v>0</v>
      </c>
      <c r="N27" s="14">
        <v>0</v>
      </c>
      <c r="O27" s="14">
        <v>0</v>
      </c>
      <c r="P27" s="5">
        <f t="shared" si="2"/>
        <v>0</v>
      </c>
      <c r="Q27" s="4"/>
      <c r="R27" s="15">
        <v>0</v>
      </c>
      <c r="S27" s="15">
        <v>0</v>
      </c>
      <c r="T27" s="15">
        <v>0</v>
      </c>
      <c r="U27" s="6">
        <f t="shared" si="3"/>
        <v>0</v>
      </c>
      <c r="V27" s="8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9"/>
    </row>
    <row r="28" spans="2:33" ht="15.75" customHeight="1" x14ac:dyDescent="0.25">
      <c r="B28" s="17" t="s">
        <v>41</v>
      </c>
      <c r="C28" s="14">
        <v>63</v>
      </c>
      <c r="D28" s="14">
        <v>76</v>
      </c>
      <c r="E28" s="14">
        <v>57</v>
      </c>
      <c r="F28" s="5">
        <f t="shared" si="0"/>
        <v>196</v>
      </c>
      <c r="G28" s="4"/>
      <c r="H28" s="15">
        <v>26</v>
      </c>
      <c r="I28" s="15">
        <v>64</v>
      </c>
      <c r="J28" s="15">
        <v>28</v>
      </c>
      <c r="K28" s="6">
        <f t="shared" si="1"/>
        <v>118</v>
      </c>
      <c r="L28" s="4"/>
      <c r="M28" s="14">
        <v>112</v>
      </c>
      <c r="N28" s="14">
        <v>128</v>
      </c>
      <c r="O28" s="14">
        <v>138</v>
      </c>
      <c r="P28" s="5">
        <f t="shared" si="2"/>
        <v>378</v>
      </c>
      <c r="Q28" s="4"/>
      <c r="R28" s="15">
        <v>36</v>
      </c>
      <c r="S28" s="15">
        <v>30</v>
      </c>
      <c r="T28" s="15">
        <v>0</v>
      </c>
      <c r="U28" s="6">
        <f t="shared" si="3"/>
        <v>66</v>
      </c>
      <c r="V28" s="8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9"/>
    </row>
    <row r="29" spans="2:33" ht="15.75" customHeight="1" x14ac:dyDescent="0.25">
      <c r="B29" s="17" t="s">
        <v>42</v>
      </c>
      <c r="C29" s="14">
        <v>125</v>
      </c>
      <c r="D29" s="14">
        <v>431</v>
      </c>
      <c r="E29" s="14">
        <v>416</v>
      </c>
      <c r="F29" s="5">
        <f t="shared" si="0"/>
        <v>972</v>
      </c>
      <c r="G29" s="4"/>
      <c r="H29" s="15">
        <v>439</v>
      </c>
      <c r="I29" s="15">
        <v>295</v>
      </c>
      <c r="J29" s="15">
        <v>324</v>
      </c>
      <c r="K29" s="6">
        <f t="shared" si="1"/>
        <v>1058</v>
      </c>
      <c r="L29" s="4"/>
      <c r="M29" s="14">
        <v>442</v>
      </c>
      <c r="N29" s="14">
        <v>342</v>
      </c>
      <c r="O29" s="14">
        <v>391</v>
      </c>
      <c r="P29" s="5">
        <f t="shared" si="2"/>
        <v>1175</v>
      </c>
      <c r="Q29" s="4"/>
      <c r="R29" s="15">
        <v>327</v>
      </c>
      <c r="S29" s="15">
        <v>467</v>
      </c>
      <c r="T29" s="15">
        <v>116</v>
      </c>
      <c r="U29" s="6">
        <f t="shared" si="3"/>
        <v>910</v>
      </c>
      <c r="V29" s="8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9"/>
    </row>
    <row r="30" spans="2:33" ht="15.75" customHeight="1" x14ac:dyDescent="0.25">
      <c r="B30" s="17" t="s">
        <v>43</v>
      </c>
      <c r="C30" s="14">
        <v>58</v>
      </c>
      <c r="D30" s="14">
        <v>159</v>
      </c>
      <c r="E30" s="14">
        <v>293</v>
      </c>
      <c r="F30" s="5">
        <f t="shared" si="0"/>
        <v>510</v>
      </c>
      <c r="G30" s="4"/>
      <c r="H30" s="15">
        <v>167</v>
      </c>
      <c r="I30" s="15">
        <v>245</v>
      </c>
      <c r="J30" s="15">
        <v>187</v>
      </c>
      <c r="K30" s="6">
        <f t="shared" si="1"/>
        <v>599</v>
      </c>
      <c r="L30" s="4"/>
      <c r="M30" s="14">
        <v>198</v>
      </c>
      <c r="N30" s="14">
        <v>224</v>
      </c>
      <c r="O30" s="14">
        <v>238</v>
      </c>
      <c r="P30" s="5">
        <f t="shared" si="2"/>
        <v>660</v>
      </c>
      <c r="Q30" s="4"/>
      <c r="R30" s="15">
        <v>231</v>
      </c>
      <c r="S30" s="15">
        <v>124</v>
      </c>
      <c r="T30" s="15">
        <v>150</v>
      </c>
      <c r="U30" s="6">
        <f t="shared" si="3"/>
        <v>505</v>
      </c>
      <c r="V30" s="8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9"/>
    </row>
    <row r="31" spans="2:33" ht="15.75" customHeight="1" x14ac:dyDescent="0.25">
      <c r="B31" s="17" t="s">
        <v>44</v>
      </c>
      <c r="C31" s="14">
        <v>26</v>
      </c>
      <c r="D31" s="14">
        <v>412</v>
      </c>
      <c r="E31" s="14">
        <v>351</v>
      </c>
      <c r="F31" s="5">
        <f t="shared" si="0"/>
        <v>789</v>
      </c>
      <c r="G31" s="4"/>
      <c r="H31" s="15">
        <v>221</v>
      </c>
      <c r="I31" s="15">
        <v>278</v>
      </c>
      <c r="J31" s="15">
        <v>220</v>
      </c>
      <c r="K31" s="6">
        <f t="shared" si="1"/>
        <v>719</v>
      </c>
      <c r="L31" s="4"/>
      <c r="M31" s="14">
        <v>316</v>
      </c>
      <c r="N31" s="14">
        <v>239</v>
      </c>
      <c r="O31" s="14">
        <v>265</v>
      </c>
      <c r="P31" s="5">
        <f t="shared" si="2"/>
        <v>820</v>
      </c>
      <c r="Q31" s="4"/>
      <c r="R31" s="15">
        <v>76</v>
      </c>
      <c r="S31" s="15">
        <v>192</v>
      </c>
      <c r="T31" s="15">
        <v>56</v>
      </c>
      <c r="U31" s="6">
        <f t="shared" si="3"/>
        <v>324</v>
      </c>
      <c r="V31" s="8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9"/>
    </row>
    <row r="32" spans="2:33" ht="15.75" customHeight="1" x14ac:dyDescent="0.25">
      <c r="B32" s="17" t="s">
        <v>45</v>
      </c>
      <c r="C32" s="14">
        <v>113</v>
      </c>
      <c r="D32" s="14">
        <v>168</v>
      </c>
      <c r="E32" s="14">
        <v>149</v>
      </c>
      <c r="F32" s="5">
        <f t="shared" si="0"/>
        <v>430</v>
      </c>
      <c r="G32" s="4"/>
      <c r="H32" s="15">
        <v>219</v>
      </c>
      <c r="I32" s="15">
        <v>173</v>
      </c>
      <c r="J32" s="15">
        <v>217</v>
      </c>
      <c r="K32" s="6">
        <f t="shared" si="1"/>
        <v>609</v>
      </c>
      <c r="L32" s="4"/>
      <c r="M32" s="14">
        <v>127</v>
      </c>
      <c r="N32" s="14">
        <v>209</v>
      </c>
      <c r="O32" s="14">
        <v>230</v>
      </c>
      <c r="P32" s="5">
        <f t="shared" si="2"/>
        <v>566</v>
      </c>
      <c r="Q32" s="4"/>
      <c r="R32" s="15">
        <v>177</v>
      </c>
      <c r="S32" s="15">
        <v>61</v>
      </c>
      <c r="T32" s="15">
        <v>68</v>
      </c>
      <c r="U32" s="6">
        <f t="shared" si="3"/>
        <v>306</v>
      </c>
      <c r="V32" s="8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9"/>
    </row>
    <row r="33" spans="2:33" ht="15.75" customHeight="1" x14ac:dyDescent="0.25">
      <c r="B33" s="17" t="s">
        <v>46</v>
      </c>
      <c r="C33" s="14">
        <v>145</v>
      </c>
      <c r="D33" s="14">
        <v>325</v>
      </c>
      <c r="E33" s="14">
        <v>233</v>
      </c>
      <c r="F33" s="5">
        <f t="shared" si="0"/>
        <v>703</v>
      </c>
      <c r="G33" s="4"/>
      <c r="H33" s="15">
        <v>381</v>
      </c>
      <c r="I33" s="15">
        <v>278</v>
      </c>
      <c r="J33" s="15">
        <v>347</v>
      </c>
      <c r="K33" s="6">
        <f t="shared" si="1"/>
        <v>1006</v>
      </c>
      <c r="L33" s="4"/>
      <c r="M33" s="14">
        <v>212</v>
      </c>
      <c r="N33" s="14">
        <v>271</v>
      </c>
      <c r="O33" s="14">
        <v>296</v>
      </c>
      <c r="P33" s="5">
        <f t="shared" si="2"/>
        <v>779</v>
      </c>
      <c r="Q33" s="4"/>
      <c r="R33" s="15">
        <v>309</v>
      </c>
      <c r="S33" s="15">
        <v>360</v>
      </c>
      <c r="T33" s="15">
        <v>241</v>
      </c>
      <c r="U33" s="6">
        <f t="shared" si="3"/>
        <v>910</v>
      </c>
      <c r="V33" s="8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9"/>
    </row>
    <row r="34" spans="2:33" ht="15.75" customHeight="1" x14ac:dyDescent="0.25">
      <c r="B34" s="17" t="s">
        <v>47</v>
      </c>
      <c r="C34" s="14">
        <v>10</v>
      </c>
      <c r="D34" s="14">
        <v>87</v>
      </c>
      <c r="E34" s="14">
        <v>82</v>
      </c>
      <c r="F34" s="5">
        <f t="shared" si="0"/>
        <v>179</v>
      </c>
      <c r="G34" s="4"/>
      <c r="H34" s="15">
        <v>91</v>
      </c>
      <c r="I34" s="15">
        <v>84</v>
      </c>
      <c r="J34" s="15">
        <v>88</v>
      </c>
      <c r="K34" s="6">
        <f t="shared" si="1"/>
        <v>263</v>
      </c>
      <c r="L34" s="4"/>
      <c r="M34" s="14">
        <v>106</v>
      </c>
      <c r="N34" s="14">
        <v>76</v>
      </c>
      <c r="O34" s="14">
        <v>101</v>
      </c>
      <c r="P34" s="5">
        <f t="shared" si="2"/>
        <v>283</v>
      </c>
      <c r="Q34" s="4"/>
      <c r="R34" s="15">
        <v>188</v>
      </c>
      <c r="S34" s="15">
        <v>83</v>
      </c>
      <c r="T34" s="15">
        <v>56</v>
      </c>
      <c r="U34" s="6">
        <f t="shared" si="3"/>
        <v>327</v>
      </c>
      <c r="V34" s="8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9"/>
    </row>
    <row r="35" spans="2:33" ht="15.75" customHeight="1" x14ac:dyDescent="0.25">
      <c r="B35" s="17" t="s">
        <v>48</v>
      </c>
      <c r="C35" s="14">
        <v>0</v>
      </c>
      <c r="D35" s="14">
        <v>0</v>
      </c>
      <c r="E35" s="14">
        <v>0</v>
      </c>
      <c r="F35" s="5">
        <f t="shared" si="0"/>
        <v>0</v>
      </c>
      <c r="G35" s="4"/>
      <c r="H35" s="15">
        <v>0</v>
      </c>
      <c r="I35" s="15">
        <v>0</v>
      </c>
      <c r="J35" s="15">
        <v>0</v>
      </c>
      <c r="K35" s="6">
        <f t="shared" si="1"/>
        <v>0</v>
      </c>
      <c r="L35" s="4"/>
      <c r="M35" s="14">
        <v>0</v>
      </c>
      <c r="N35" s="14">
        <v>0</v>
      </c>
      <c r="O35" s="14">
        <v>0</v>
      </c>
      <c r="P35" s="5">
        <f t="shared" si="2"/>
        <v>0</v>
      </c>
      <c r="Q35" s="4"/>
      <c r="R35" s="15">
        <v>0</v>
      </c>
      <c r="S35" s="15">
        <v>0</v>
      </c>
      <c r="T35" s="15">
        <v>0</v>
      </c>
      <c r="U35" s="6">
        <f t="shared" si="3"/>
        <v>0</v>
      </c>
      <c r="V35" s="8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9"/>
    </row>
    <row r="36" spans="2:33" ht="15.75" customHeight="1" x14ac:dyDescent="0.25">
      <c r="B36" s="17" t="s">
        <v>49</v>
      </c>
      <c r="C36" s="14">
        <v>101</v>
      </c>
      <c r="D36" s="14">
        <v>489</v>
      </c>
      <c r="E36" s="14">
        <v>433</v>
      </c>
      <c r="F36" s="5">
        <f t="shared" si="0"/>
        <v>1023</v>
      </c>
      <c r="G36" s="4"/>
      <c r="H36" s="15">
        <v>335</v>
      </c>
      <c r="I36" s="15">
        <v>499</v>
      </c>
      <c r="J36" s="15">
        <v>542</v>
      </c>
      <c r="K36" s="6">
        <f t="shared" si="1"/>
        <v>1376</v>
      </c>
      <c r="L36" s="4"/>
      <c r="M36" s="14">
        <v>309</v>
      </c>
      <c r="N36" s="14">
        <v>522</v>
      </c>
      <c r="O36" s="14">
        <v>558</v>
      </c>
      <c r="P36" s="5">
        <f t="shared" si="2"/>
        <v>1389</v>
      </c>
      <c r="Q36" s="4"/>
      <c r="R36" s="15">
        <v>390</v>
      </c>
      <c r="S36" s="15">
        <v>534</v>
      </c>
      <c r="T36" s="15">
        <v>410</v>
      </c>
      <c r="U36" s="6">
        <f t="shared" si="3"/>
        <v>1334</v>
      </c>
      <c r="V36" s="8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9"/>
    </row>
    <row r="37" spans="2:33" ht="15.75" customHeight="1" x14ac:dyDescent="0.25">
      <c r="B37" s="17" t="s">
        <v>50</v>
      </c>
      <c r="C37" s="14">
        <v>120</v>
      </c>
      <c r="D37" s="14">
        <v>534</v>
      </c>
      <c r="E37" s="14">
        <v>399</v>
      </c>
      <c r="F37" s="5">
        <f t="shared" si="0"/>
        <v>1053</v>
      </c>
      <c r="G37" s="4"/>
      <c r="H37" s="15">
        <v>342</v>
      </c>
      <c r="I37" s="15">
        <v>364</v>
      </c>
      <c r="J37" s="15">
        <v>437</v>
      </c>
      <c r="K37" s="6">
        <f t="shared" si="1"/>
        <v>1143</v>
      </c>
      <c r="L37" s="4"/>
      <c r="M37" s="14">
        <v>482</v>
      </c>
      <c r="N37" s="14">
        <v>561</v>
      </c>
      <c r="O37" s="14">
        <v>592</v>
      </c>
      <c r="P37" s="5">
        <f t="shared" si="2"/>
        <v>1635</v>
      </c>
      <c r="Q37" s="4"/>
      <c r="R37" s="15">
        <v>370</v>
      </c>
      <c r="S37" s="15">
        <v>387</v>
      </c>
      <c r="T37" s="15">
        <v>175</v>
      </c>
      <c r="U37" s="6">
        <f t="shared" si="3"/>
        <v>932</v>
      </c>
      <c r="V37" s="8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9"/>
    </row>
    <row r="38" spans="2:33" ht="15.75" customHeight="1" x14ac:dyDescent="0.25">
      <c r="B38" s="17" t="s">
        <v>51</v>
      </c>
      <c r="C38" s="14">
        <v>74</v>
      </c>
      <c r="D38" s="14">
        <v>135</v>
      </c>
      <c r="E38" s="14">
        <v>131</v>
      </c>
      <c r="F38" s="5">
        <f t="shared" si="0"/>
        <v>340</v>
      </c>
      <c r="G38" s="4"/>
      <c r="H38" s="15">
        <v>135</v>
      </c>
      <c r="I38" s="15">
        <v>140</v>
      </c>
      <c r="J38" s="15">
        <v>107</v>
      </c>
      <c r="K38" s="6">
        <f t="shared" si="1"/>
        <v>382</v>
      </c>
      <c r="L38" s="4"/>
      <c r="M38" s="14">
        <v>115</v>
      </c>
      <c r="N38" s="14">
        <v>161</v>
      </c>
      <c r="O38" s="14">
        <v>173</v>
      </c>
      <c r="P38" s="5">
        <f t="shared" si="2"/>
        <v>449</v>
      </c>
      <c r="Q38" s="4"/>
      <c r="R38" s="15">
        <v>187</v>
      </c>
      <c r="S38" s="15">
        <v>206</v>
      </c>
      <c r="T38" s="15">
        <v>96</v>
      </c>
      <c r="U38" s="6">
        <f t="shared" si="3"/>
        <v>489</v>
      </c>
      <c r="V38" s="8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9"/>
    </row>
    <row r="39" spans="2:33" ht="15.75" customHeight="1" x14ac:dyDescent="0.25">
      <c r="B39" s="17" t="s">
        <v>52</v>
      </c>
      <c r="C39" s="14">
        <v>358</v>
      </c>
      <c r="D39" s="14">
        <v>880</v>
      </c>
      <c r="E39" s="14">
        <v>687</v>
      </c>
      <c r="F39" s="5">
        <f t="shared" si="0"/>
        <v>1925</v>
      </c>
      <c r="G39" s="4"/>
      <c r="H39" s="15">
        <v>647</v>
      </c>
      <c r="I39" s="15">
        <v>777</v>
      </c>
      <c r="J39" s="15">
        <v>721</v>
      </c>
      <c r="K39" s="6">
        <f t="shared" si="1"/>
        <v>2145</v>
      </c>
      <c r="L39" s="4"/>
      <c r="M39" s="14">
        <v>807</v>
      </c>
      <c r="N39" s="14">
        <v>721</v>
      </c>
      <c r="O39" s="14">
        <v>759</v>
      </c>
      <c r="P39" s="5">
        <f t="shared" si="2"/>
        <v>2287</v>
      </c>
      <c r="Q39" s="4"/>
      <c r="R39" s="15">
        <v>718</v>
      </c>
      <c r="S39" s="15">
        <v>553</v>
      </c>
      <c r="T39" s="15">
        <v>522</v>
      </c>
      <c r="U39" s="6">
        <f t="shared" si="3"/>
        <v>1793</v>
      </c>
      <c r="V39" s="8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9"/>
    </row>
    <row r="40" spans="2:33" ht="15.75" customHeight="1" x14ac:dyDescent="0.25">
      <c r="B40" s="17" t="s">
        <v>53</v>
      </c>
      <c r="C40" s="14">
        <v>291</v>
      </c>
      <c r="D40" s="14">
        <v>816</v>
      </c>
      <c r="E40" s="14">
        <v>468</v>
      </c>
      <c r="F40" s="5">
        <f t="shared" si="0"/>
        <v>1575</v>
      </c>
      <c r="G40" s="4"/>
      <c r="H40" s="15">
        <v>523</v>
      </c>
      <c r="I40" s="15">
        <v>495</v>
      </c>
      <c r="J40" s="15">
        <v>514</v>
      </c>
      <c r="K40" s="6">
        <f t="shared" si="1"/>
        <v>1532</v>
      </c>
      <c r="L40" s="4"/>
      <c r="M40" s="14">
        <v>488</v>
      </c>
      <c r="N40" s="14">
        <v>588</v>
      </c>
      <c r="O40" s="14">
        <v>628</v>
      </c>
      <c r="P40" s="5">
        <f t="shared" si="2"/>
        <v>1704</v>
      </c>
      <c r="Q40" s="4"/>
      <c r="R40" s="15">
        <v>683</v>
      </c>
      <c r="S40" s="15">
        <v>529</v>
      </c>
      <c r="T40" s="15">
        <v>360</v>
      </c>
      <c r="U40" s="6">
        <f t="shared" si="3"/>
        <v>1572</v>
      </c>
      <c r="V40" s="8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9"/>
    </row>
    <row r="41" spans="2:33" ht="15.75" customHeight="1" x14ac:dyDescent="0.25">
      <c r="B41" s="17" t="s">
        <v>54</v>
      </c>
      <c r="C41" s="14">
        <v>0</v>
      </c>
      <c r="D41" s="14">
        <v>0</v>
      </c>
      <c r="E41" s="14">
        <v>0</v>
      </c>
      <c r="F41" s="5">
        <f t="shared" si="0"/>
        <v>0</v>
      </c>
      <c r="G41" s="4"/>
      <c r="H41" s="15">
        <v>0</v>
      </c>
      <c r="I41" s="15">
        <v>0</v>
      </c>
      <c r="J41" s="15">
        <v>0</v>
      </c>
      <c r="K41" s="6">
        <f t="shared" si="1"/>
        <v>0</v>
      </c>
      <c r="L41" s="4"/>
      <c r="M41" s="14">
        <v>0</v>
      </c>
      <c r="N41" s="14">
        <v>0</v>
      </c>
      <c r="O41" s="14">
        <v>0</v>
      </c>
      <c r="P41" s="5">
        <f t="shared" si="2"/>
        <v>0</v>
      </c>
      <c r="Q41" s="4"/>
      <c r="R41" s="15">
        <v>0</v>
      </c>
      <c r="S41" s="15">
        <v>0</v>
      </c>
      <c r="T41" s="15">
        <v>0</v>
      </c>
      <c r="U41" s="6">
        <f t="shared" si="3"/>
        <v>0</v>
      </c>
      <c r="V41" s="8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9"/>
    </row>
    <row r="42" spans="2:33" ht="15.75" customHeight="1" x14ac:dyDescent="0.25">
      <c r="B42" s="17" t="s">
        <v>55</v>
      </c>
      <c r="C42" s="14">
        <v>0</v>
      </c>
      <c r="D42" s="14">
        <v>0</v>
      </c>
      <c r="E42" s="14">
        <v>0</v>
      </c>
      <c r="F42" s="5">
        <f t="shared" si="0"/>
        <v>0</v>
      </c>
      <c r="G42" s="4"/>
      <c r="H42" s="15">
        <v>0</v>
      </c>
      <c r="I42" s="15">
        <v>0</v>
      </c>
      <c r="J42" s="15">
        <v>0</v>
      </c>
      <c r="K42" s="6">
        <f t="shared" si="1"/>
        <v>0</v>
      </c>
      <c r="L42" s="4"/>
      <c r="M42" s="14">
        <v>0</v>
      </c>
      <c r="N42" s="14">
        <v>0</v>
      </c>
      <c r="O42" s="14">
        <v>0</v>
      </c>
      <c r="P42" s="5">
        <f t="shared" si="2"/>
        <v>0</v>
      </c>
      <c r="Q42" s="4"/>
      <c r="R42" s="15">
        <v>0</v>
      </c>
      <c r="S42" s="15">
        <v>0</v>
      </c>
      <c r="T42" s="15">
        <v>0</v>
      </c>
      <c r="U42" s="6">
        <f t="shared" si="3"/>
        <v>0</v>
      </c>
      <c r="V42" s="8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9"/>
    </row>
    <row r="43" spans="2:33" ht="15.75" customHeight="1" x14ac:dyDescent="0.25">
      <c r="B43" s="17" t="s">
        <v>56</v>
      </c>
      <c r="C43" s="14">
        <v>0</v>
      </c>
      <c r="D43" s="14">
        <v>0</v>
      </c>
      <c r="E43" s="14">
        <v>0</v>
      </c>
      <c r="F43" s="5">
        <f t="shared" si="0"/>
        <v>0</v>
      </c>
      <c r="G43" s="4"/>
      <c r="H43" s="15">
        <v>0</v>
      </c>
      <c r="I43" s="15">
        <v>0</v>
      </c>
      <c r="J43" s="15">
        <v>0</v>
      </c>
      <c r="K43" s="6">
        <f t="shared" si="1"/>
        <v>0</v>
      </c>
      <c r="L43" s="4"/>
      <c r="M43" s="14">
        <v>0</v>
      </c>
      <c r="N43" s="14">
        <v>0</v>
      </c>
      <c r="O43" s="14">
        <v>0</v>
      </c>
      <c r="P43" s="5">
        <f t="shared" si="2"/>
        <v>0</v>
      </c>
      <c r="Q43" s="4"/>
      <c r="R43" s="15">
        <v>0</v>
      </c>
      <c r="S43" s="15">
        <v>0</v>
      </c>
      <c r="T43" s="15">
        <v>0</v>
      </c>
      <c r="U43" s="6">
        <f t="shared" si="3"/>
        <v>0</v>
      </c>
      <c r="V43" s="8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9"/>
    </row>
    <row r="44" spans="2:33" ht="15.75" customHeight="1" x14ac:dyDescent="0.25">
      <c r="B44" s="17" t="s">
        <v>57</v>
      </c>
      <c r="C44" s="14">
        <v>0</v>
      </c>
      <c r="D44" s="14">
        <v>0</v>
      </c>
      <c r="E44" s="14">
        <v>0</v>
      </c>
      <c r="F44" s="5">
        <f t="shared" si="0"/>
        <v>0</v>
      </c>
      <c r="G44" s="4"/>
      <c r="H44" s="15">
        <v>0</v>
      </c>
      <c r="I44" s="15">
        <v>25</v>
      </c>
      <c r="J44" s="15">
        <v>0</v>
      </c>
      <c r="K44" s="6">
        <f t="shared" si="1"/>
        <v>25</v>
      </c>
      <c r="L44" s="4"/>
      <c r="M44" s="14">
        <v>0</v>
      </c>
      <c r="N44" s="14">
        <v>0</v>
      </c>
      <c r="O44" s="14">
        <v>0</v>
      </c>
      <c r="P44" s="5">
        <f t="shared" si="2"/>
        <v>0</v>
      </c>
      <c r="Q44" s="4"/>
      <c r="R44" s="15">
        <v>0</v>
      </c>
      <c r="S44" s="15">
        <v>0</v>
      </c>
      <c r="T44" s="15">
        <v>11</v>
      </c>
      <c r="U44" s="6">
        <f t="shared" si="3"/>
        <v>11</v>
      </c>
      <c r="V44" s="8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9"/>
    </row>
    <row r="45" spans="2:33" ht="15.75" customHeight="1" x14ac:dyDescent="0.25">
      <c r="B45" s="17" t="s">
        <v>58</v>
      </c>
      <c r="C45" s="14">
        <v>61</v>
      </c>
      <c r="D45" s="14">
        <v>318</v>
      </c>
      <c r="E45" s="14">
        <v>219</v>
      </c>
      <c r="F45" s="5">
        <f t="shared" si="0"/>
        <v>598</v>
      </c>
      <c r="G45" s="4"/>
      <c r="H45" s="15">
        <v>176</v>
      </c>
      <c r="I45" s="15">
        <v>173</v>
      </c>
      <c r="J45" s="15">
        <v>123</v>
      </c>
      <c r="K45" s="6">
        <f t="shared" si="1"/>
        <v>472</v>
      </c>
      <c r="L45" s="4"/>
      <c r="M45" s="14">
        <v>181</v>
      </c>
      <c r="N45" s="14">
        <v>172</v>
      </c>
      <c r="O45" s="14">
        <v>189</v>
      </c>
      <c r="P45" s="5">
        <f t="shared" si="2"/>
        <v>542</v>
      </c>
      <c r="Q45" s="4"/>
      <c r="R45" s="15">
        <v>200</v>
      </c>
      <c r="S45" s="15">
        <v>188</v>
      </c>
      <c r="T45" s="15">
        <v>184</v>
      </c>
      <c r="U45" s="6">
        <f t="shared" si="3"/>
        <v>572</v>
      </c>
      <c r="V45" s="8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9"/>
    </row>
    <row r="46" spans="2:33" ht="15.75" customHeight="1" x14ac:dyDescent="0.25">
      <c r="B46" s="17" t="s">
        <v>59</v>
      </c>
      <c r="C46" s="14">
        <v>282</v>
      </c>
      <c r="D46" s="14">
        <v>772</v>
      </c>
      <c r="E46" s="14">
        <v>506</v>
      </c>
      <c r="F46" s="5">
        <f t="shared" si="0"/>
        <v>1560</v>
      </c>
      <c r="G46" s="4"/>
      <c r="H46" s="15">
        <v>390</v>
      </c>
      <c r="I46" s="15">
        <v>469</v>
      </c>
      <c r="J46" s="15">
        <v>108</v>
      </c>
      <c r="K46" s="6">
        <f t="shared" si="1"/>
        <v>967</v>
      </c>
      <c r="L46" s="4"/>
      <c r="M46" s="14">
        <v>272</v>
      </c>
      <c r="N46" s="14">
        <v>191</v>
      </c>
      <c r="O46" s="14">
        <v>215</v>
      </c>
      <c r="P46" s="5">
        <f t="shared" si="2"/>
        <v>678</v>
      </c>
      <c r="Q46" s="4"/>
      <c r="R46" s="15">
        <v>488</v>
      </c>
      <c r="S46" s="15">
        <v>225</v>
      </c>
      <c r="T46" s="15">
        <v>186</v>
      </c>
      <c r="U46" s="6">
        <f t="shared" si="3"/>
        <v>899</v>
      </c>
      <c r="V46" s="8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9"/>
    </row>
    <row r="47" spans="2:33" ht="15.75" customHeight="1" x14ac:dyDescent="0.25">
      <c r="B47" s="17" t="s">
        <v>60</v>
      </c>
      <c r="C47" s="14">
        <v>50</v>
      </c>
      <c r="D47" s="14">
        <v>373</v>
      </c>
      <c r="E47" s="14">
        <v>311</v>
      </c>
      <c r="F47" s="5">
        <f t="shared" si="0"/>
        <v>734</v>
      </c>
      <c r="G47" s="4"/>
      <c r="H47" s="15">
        <v>263</v>
      </c>
      <c r="I47" s="15">
        <v>251</v>
      </c>
      <c r="J47" s="15">
        <v>292</v>
      </c>
      <c r="K47" s="6">
        <f t="shared" si="1"/>
        <v>806</v>
      </c>
      <c r="L47" s="4"/>
      <c r="M47" s="14">
        <v>232</v>
      </c>
      <c r="N47" s="14">
        <v>220</v>
      </c>
      <c r="O47" s="14">
        <v>236</v>
      </c>
      <c r="P47" s="5">
        <f t="shared" si="2"/>
        <v>688</v>
      </c>
      <c r="Q47" s="4"/>
      <c r="R47" s="15">
        <v>258</v>
      </c>
      <c r="S47" s="15">
        <v>239</v>
      </c>
      <c r="T47" s="15">
        <v>68</v>
      </c>
      <c r="U47" s="6">
        <f t="shared" si="3"/>
        <v>565</v>
      </c>
      <c r="V47" s="8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9"/>
    </row>
    <row r="48" spans="2:33" ht="15.75" customHeight="1" x14ac:dyDescent="0.25">
      <c r="B48" s="17" t="s">
        <v>61</v>
      </c>
      <c r="C48" s="14">
        <v>0</v>
      </c>
      <c r="D48" s="14">
        <v>0</v>
      </c>
      <c r="E48" s="14">
        <v>0</v>
      </c>
      <c r="F48" s="5">
        <f t="shared" si="0"/>
        <v>0</v>
      </c>
      <c r="G48" s="4"/>
      <c r="H48" s="15">
        <v>0</v>
      </c>
      <c r="I48" s="15">
        <v>0</v>
      </c>
      <c r="J48" s="15">
        <v>0</v>
      </c>
      <c r="K48" s="6">
        <f t="shared" si="1"/>
        <v>0</v>
      </c>
      <c r="L48" s="4"/>
      <c r="M48" s="14">
        <v>0</v>
      </c>
      <c r="N48" s="14">
        <v>0</v>
      </c>
      <c r="O48" s="14">
        <v>0</v>
      </c>
      <c r="P48" s="5">
        <f t="shared" si="2"/>
        <v>0</v>
      </c>
      <c r="Q48" s="4"/>
      <c r="R48" s="15">
        <v>0</v>
      </c>
      <c r="S48" s="15">
        <v>0</v>
      </c>
      <c r="T48" s="15">
        <v>0</v>
      </c>
      <c r="U48" s="6">
        <f t="shared" si="3"/>
        <v>0</v>
      </c>
      <c r="V48" s="8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9"/>
    </row>
    <row r="49" spans="2:33" ht="15.75" customHeight="1" x14ac:dyDescent="0.25">
      <c r="B49" s="17" t="s">
        <v>62</v>
      </c>
      <c r="C49" s="14">
        <v>154</v>
      </c>
      <c r="D49" s="14">
        <v>431</v>
      </c>
      <c r="E49" s="14">
        <v>382</v>
      </c>
      <c r="F49" s="5">
        <f t="shared" si="0"/>
        <v>967</v>
      </c>
      <c r="G49" s="4"/>
      <c r="H49" s="15">
        <v>339</v>
      </c>
      <c r="I49" s="15">
        <v>270</v>
      </c>
      <c r="J49" s="15">
        <v>393</v>
      </c>
      <c r="K49" s="6">
        <f t="shared" si="1"/>
        <v>1002</v>
      </c>
      <c r="L49" s="4"/>
      <c r="M49" s="14">
        <v>416</v>
      </c>
      <c r="N49" s="14">
        <v>414</v>
      </c>
      <c r="O49" s="14">
        <v>444</v>
      </c>
      <c r="P49" s="5">
        <f t="shared" si="2"/>
        <v>1274</v>
      </c>
      <c r="Q49" s="4"/>
      <c r="R49" s="15">
        <v>385</v>
      </c>
      <c r="S49" s="15">
        <v>395</v>
      </c>
      <c r="T49" s="15">
        <v>295</v>
      </c>
      <c r="U49" s="6">
        <f t="shared" si="3"/>
        <v>1075</v>
      </c>
      <c r="V49" s="8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9"/>
    </row>
    <row r="50" spans="2:33" ht="15.75" customHeight="1" x14ac:dyDescent="0.25">
      <c r="B50" s="17" t="s">
        <v>63</v>
      </c>
      <c r="C50" s="14">
        <v>0</v>
      </c>
      <c r="D50" s="14">
        <v>0</v>
      </c>
      <c r="E50" s="14">
        <v>0</v>
      </c>
      <c r="F50" s="5">
        <f t="shared" si="0"/>
        <v>0</v>
      </c>
      <c r="G50" s="4"/>
      <c r="H50" s="15">
        <v>0</v>
      </c>
      <c r="I50" s="15">
        <v>0</v>
      </c>
      <c r="J50" s="15">
        <v>0</v>
      </c>
      <c r="K50" s="6">
        <f t="shared" si="1"/>
        <v>0</v>
      </c>
      <c r="L50" s="4"/>
      <c r="M50" s="14">
        <v>0</v>
      </c>
      <c r="N50" s="14">
        <v>0</v>
      </c>
      <c r="O50" s="14">
        <v>0</v>
      </c>
      <c r="P50" s="5">
        <f t="shared" si="2"/>
        <v>0</v>
      </c>
      <c r="Q50" s="4"/>
      <c r="R50" s="15">
        <v>0</v>
      </c>
      <c r="S50" s="15">
        <v>0</v>
      </c>
      <c r="T50" s="15">
        <v>0</v>
      </c>
      <c r="U50" s="6">
        <f t="shared" si="3"/>
        <v>0</v>
      </c>
      <c r="V50" s="8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9"/>
    </row>
    <row r="51" spans="2:33" ht="15.75" customHeight="1" x14ac:dyDescent="0.25">
      <c r="B51" s="17" t="s">
        <v>64</v>
      </c>
      <c r="C51" s="14">
        <v>0</v>
      </c>
      <c r="D51" s="14">
        <v>0</v>
      </c>
      <c r="E51" s="14">
        <v>0</v>
      </c>
      <c r="F51" s="5">
        <f t="shared" si="0"/>
        <v>0</v>
      </c>
      <c r="G51" s="4"/>
      <c r="H51" s="15">
        <v>0</v>
      </c>
      <c r="I51" s="15">
        <v>0</v>
      </c>
      <c r="J51" s="15">
        <v>0</v>
      </c>
      <c r="K51" s="6">
        <f t="shared" si="1"/>
        <v>0</v>
      </c>
      <c r="L51" s="4"/>
      <c r="M51" s="14">
        <v>0</v>
      </c>
      <c r="N51" s="14">
        <v>0</v>
      </c>
      <c r="O51" s="14">
        <v>0</v>
      </c>
      <c r="P51" s="5">
        <f t="shared" si="2"/>
        <v>0</v>
      </c>
      <c r="Q51" s="4"/>
      <c r="R51" s="15">
        <v>0</v>
      </c>
      <c r="S51" s="15">
        <v>0</v>
      </c>
      <c r="T51" s="15">
        <v>0</v>
      </c>
      <c r="U51" s="6">
        <f t="shared" si="3"/>
        <v>0</v>
      </c>
      <c r="V51" s="8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9"/>
    </row>
    <row r="52" spans="2:33" ht="15.75" customHeight="1" x14ac:dyDescent="0.25">
      <c r="B52" s="17" t="s">
        <v>65</v>
      </c>
      <c r="C52" s="14">
        <v>0</v>
      </c>
      <c r="D52" s="14">
        <v>0</v>
      </c>
      <c r="E52" s="14">
        <v>0</v>
      </c>
      <c r="F52" s="5">
        <f t="shared" si="0"/>
        <v>0</v>
      </c>
      <c r="G52" s="4"/>
      <c r="H52" s="15">
        <v>0</v>
      </c>
      <c r="I52" s="15">
        <v>0</v>
      </c>
      <c r="J52" s="15">
        <v>0</v>
      </c>
      <c r="K52" s="6">
        <f t="shared" si="1"/>
        <v>0</v>
      </c>
      <c r="L52" s="4"/>
      <c r="M52" s="14">
        <v>0</v>
      </c>
      <c r="N52" s="14">
        <v>0</v>
      </c>
      <c r="O52" s="14">
        <v>0</v>
      </c>
      <c r="P52" s="5">
        <f t="shared" si="2"/>
        <v>0</v>
      </c>
      <c r="Q52" s="4"/>
      <c r="R52" s="15">
        <v>0</v>
      </c>
      <c r="S52" s="15">
        <v>0</v>
      </c>
      <c r="T52" s="15">
        <v>0</v>
      </c>
      <c r="U52" s="6">
        <f t="shared" si="3"/>
        <v>0</v>
      </c>
      <c r="V52" s="8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9"/>
    </row>
    <row r="53" spans="2:33" ht="15.75" customHeight="1" x14ac:dyDescent="0.25">
      <c r="B53" s="16" t="s">
        <v>1</v>
      </c>
      <c r="C53" s="5">
        <f>SUM(C12:C52)</f>
        <v>3192</v>
      </c>
      <c r="D53" s="5">
        <f>SUM(D12:D52)</f>
        <v>9682</v>
      </c>
      <c r="E53" s="5">
        <f>SUM(E12:E52)</f>
        <v>8125</v>
      </c>
      <c r="F53" s="5">
        <f t="shared" si="0"/>
        <v>20999</v>
      </c>
      <c r="G53" s="4"/>
      <c r="H53" s="6">
        <f>SUM(H12:H52)</f>
        <v>7421</v>
      </c>
      <c r="I53" s="6">
        <f>SUM(I12:I52)</f>
        <v>8218</v>
      </c>
      <c r="J53" s="6">
        <f>SUM(J12:J52)</f>
        <v>7287</v>
      </c>
      <c r="K53" s="6">
        <f t="shared" si="1"/>
        <v>22926</v>
      </c>
      <c r="L53" s="4"/>
      <c r="M53" s="5">
        <f>SUM(M12:M52)</f>
        <v>8064</v>
      </c>
      <c r="N53" s="5">
        <f>SUM(N12:N52)</f>
        <v>8263</v>
      </c>
      <c r="O53" s="5">
        <f>SUM(O12:O52)</f>
        <v>9035</v>
      </c>
      <c r="P53" s="5">
        <f t="shared" si="2"/>
        <v>25362</v>
      </c>
      <c r="Q53" s="4"/>
      <c r="R53" s="6">
        <f>SUM(R12:R52)</f>
        <v>8336</v>
      </c>
      <c r="S53" s="6">
        <f>SUM(S12:S52)</f>
        <v>6945</v>
      </c>
      <c r="T53" s="6">
        <f>SUM(T12:T52)</f>
        <v>4712</v>
      </c>
      <c r="U53" s="6">
        <f t="shared" si="3"/>
        <v>19993</v>
      </c>
      <c r="V53" s="8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9"/>
    </row>
    <row r="54" spans="2:33" ht="15.75" customHeight="1" x14ac:dyDescent="0.25">
      <c r="B54" s="10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9"/>
    </row>
    <row r="55" spans="2:33" s="2" customFormat="1" ht="15.75" customHeight="1" x14ac:dyDescent="0.25"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9"/>
    </row>
    <row r="56" spans="2:33" ht="15.75" customHeight="1" x14ac:dyDescent="0.25">
      <c r="B56" s="38" t="s">
        <v>66</v>
      </c>
      <c r="C56" s="29" t="s">
        <v>74</v>
      </c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9"/>
    </row>
    <row r="57" spans="2:33" ht="15.75" customHeight="1" x14ac:dyDescent="0.25">
      <c r="B57" s="39"/>
      <c r="C57" s="31" t="s">
        <v>22</v>
      </c>
      <c r="D57" s="32"/>
      <c r="E57" s="32"/>
      <c r="F57" s="33"/>
      <c r="G57" s="4"/>
      <c r="H57" s="34" t="s">
        <v>23</v>
      </c>
      <c r="I57" s="35"/>
      <c r="J57" s="35"/>
      <c r="K57" s="36"/>
      <c r="L57" s="4"/>
      <c r="M57" s="31" t="s">
        <v>4</v>
      </c>
      <c r="N57" s="32"/>
      <c r="O57" s="32"/>
      <c r="P57" s="33"/>
      <c r="Q57" s="4"/>
      <c r="R57" s="34" t="s">
        <v>5</v>
      </c>
      <c r="S57" s="35"/>
      <c r="T57" s="35"/>
      <c r="U57" s="36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9"/>
    </row>
    <row r="58" spans="2:33" ht="15.75" customHeight="1" x14ac:dyDescent="0.25">
      <c r="B58" s="39"/>
      <c r="C58" s="5" t="s">
        <v>17</v>
      </c>
      <c r="D58" s="5" t="s">
        <v>12</v>
      </c>
      <c r="E58" s="5" t="s">
        <v>13</v>
      </c>
      <c r="F58" s="5" t="s">
        <v>1</v>
      </c>
      <c r="G58" s="4"/>
      <c r="H58" s="6" t="s">
        <v>14</v>
      </c>
      <c r="I58" s="6" t="s">
        <v>15</v>
      </c>
      <c r="J58" s="6" t="s">
        <v>16</v>
      </c>
      <c r="K58" s="6" t="s">
        <v>1</v>
      </c>
      <c r="L58" s="4"/>
      <c r="M58" s="5" t="s">
        <v>18</v>
      </c>
      <c r="N58" s="5" t="s">
        <v>19</v>
      </c>
      <c r="O58" s="5" t="s">
        <v>0</v>
      </c>
      <c r="P58" s="5" t="s">
        <v>1</v>
      </c>
      <c r="Q58" s="4"/>
      <c r="R58" s="6" t="s">
        <v>2</v>
      </c>
      <c r="S58" s="6" t="s">
        <v>20</v>
      </c>
      <c r="T58" s="6" t="s">
        <v>21</v>
      </c>
      <c r="U58" s="6" t="s">
        <v>1</v>
      </c>
      <c r="W58" s="7"/>
      <c r="X58" s="7"/>
      <c r="Y58" s="7"/>
      <c r="Z58" s="7"/>
      <c r="AA58" s="7"/>
      <c r="AB58" s="7"/>
      <c r="AC58" s="7"/>
      <c r="AD58" s="7"/>
      <c r="AE58" s="7"/>
      <c r="AF58" s="7"/>
      <c r="AG58" s="9"/>
    </row>
    <row r="59" spans="2:33" ht="15.75" customHeight="1" x14ac:dyDescent="0.25">
      <c r="B59" s="40"/>
      <c r="C59" s="5">
        <v>250</v>
      </c>
      <c r="D59" s="5">
        <v>386</v>
      </c>
      <c r="E59" s="5">
        <v>397</v>
      </c>
      <c r="F59" s="5">
        <f>SUM(C59:E59)</f>
        <v>1033</v>
      </c>
      <c r="G59" s="4"/>
      <c r="H59" s="6">
        <v>356</v>
      </c>
      <c r="I59" s="6">
        <v>330</v>
      </c>
      <c r="J59" s="6">
        <v>350</v>
      </c>
      <c r="K59" s="6">
        <f>SUM(H59:J59)</f>
        <v>1036</v>
      </c>
      <c r="L59" s="4"/>
      <c r="M59" s="5">
        <v>463</v>
      </c>
      <c r="N59" s="5">
        <v>480</v>
      </c>
      <c r="O59" s="5">
        <v>580</v>
      </c>
      <c r="P59" s="5">
        <f>SUM(M59:O59)</f>
        <v>1523</v>
      </c>
      <c r="Q59" s="4"/>
      <c r="R59" s="6">
        <v>468</v>
      </c>
      <c r="S59" s="6">
        <v>500</v>
      </c>
      <c r="T59" s="6">
        <v>1535</v>
      </c>
      <c r="U59" s="6">
        <f>SUM(R59:T59)</f>
        <v>2503</v>
      </c>
      <c r="W59" s="7"/>
      <c r="X59" s="7"/>
      <c r="Y59" s="7"/>
      <c r="Z59" s="7"/>
      <c r="AA59" s="7"/>
      <c r="AB59" s="7"/>
      <c r="AC59" s="7"/>
      <c r="AD59" s="7"/>
      <c r="AE59" s="7"/>
      <c r="AF59" s="7"/>
      <c r="AG59" s="9"/>
    </row>
    <row r="60" spans="2:33" s="2" customFormat="1" ht="15.75" customHeight="1" x14ac:dyDescent="0.25">
      <c r="W60" s="7"/>
      <c r="X60" s="7"/>
      <c r="Y60" s="7"/>
      <c r="Z60" s="7"/>
      <c r="AA60" s="7"/>
      <c r="AB60" s="7"/>
      <c r="AC60" s="7"/>
      <c r="AD60" s="7"/>
      <c r="AE60" s="7"/>
      <c r="AF60" s="7"/>
      <c r="AG60" s="9"/>
    </row>
    <row r="61" spans="2:33" ht="15.75" customHeight="1" x14ac:dyDescent="0.25">
      <c r="B61" s="26" t="s">
        <v>11</v>
      </c>
      <c r="C61" s="23" t="s">
        <v>6</v>
      </c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9"/>
    </row>
    <row r="62" spans="2:33" ht="15.75" customHeight="1" x14ac:dyDescent="0.25">
      <c r="B62" s="26"/>
      <c r="C62" s="24" t="s">
        <v>22</v>
      </c>
      <c r="D62" s="24"/>
      <c r="E62" s="24"/>
      <c r="F62" s="24"/>
      <c r="G62" s="4"/>
      <c r="H62" s="25" t="s">
        <v>23</v>
      </c>
      <c r="I62" s="25"/>
      <c r="J62" s="25"/>
      <c r="K62" s="25"/>
      <c r="L62" s="4"/>
      <c r="M62" s="24" t="s">
        <v>4</v>
      </c>
      <c r="N62" s="24"/>
      <c r="O62" s="24"/>
      <c r="P62" s="24"/>
      <c r="Q62" s="4"/>
      <c r="R62" s="25" t="s">
        <v>5</v>
      </c>
      <c r="S62" s="25"/>
      <c r="T62" s="25"/>
      <c r="U62" s="25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9"/>
    </row>
    <row r="63" spans="2:33" ht="15.75" customHeight="1" x14ac:dyDescent="0.25">
      <c r="B63" s="26"/>
      <c r="C63" s="5" t="s">
        <v>17</v>
      </c>
      <c r="D63" s="5" t="s">
        <v>12</v>
      </c>
      <c r="E63" s="5" t="s">
        <v>13</v>
      </c>
      <c r="F63" s="5" t="s">
        <v>1</v>
      </c>
      <c r="G63" s="4"/>
      <c r="H63" s="6" t="s">
        <v>14</v>
      </c>
      <c r="I63" s="6" t="s">
        <v>15</v>
      </c>
      <c r="J63" s="6" t="s">
        <v>16</v>
      </c>
      <c r="K63" s="6" t="s">
        <v>1</v>
      </c>
      <c r="L63" s="4"/>
      <c r="M63" s="5" t="s">
        <v>18</v>
      </c>
      <c r="N63" s="5" t="s">
        <v>19</v>
      </c>
      <c r="O63" s="5" t="s">
        <v>0</v>
      </c>
      <c r="P63" s="5" t="s">
        <v>1</v>
      </c>
      <c r="Q63" s="4"/>
      <c r="R63" s="6" t="s">
        <v>2</v>
      </c>
      <c r="S63" s="6" t="s">
        <v>20</v>
      </c>
      <c r="T63" s="6" t="s">
        <v>21</v>
      </c>
      <c r="U63" s="6" t="s">
        <v>1</v>
      </c>
      <c r="W63" s="7"/>
      <c r="X63" s="7"/>
      <c r="Y63" s="7"/>
      <c r="Z63" s="7"/>
      <c r="AA63" s="7"/>
      <c r="AB63" s="7"/>
      <c r="AC63" s="7"/>
      <c r="AD63" s="7"/>
      <c r="AE63" s="7"/>
      <c r="AF63" s="7"/>
      <c r="AG63" s="9"/>
    </row>
    <row r="64" spans="2:33" ht="15.75" customHeight="1" x14ac:dyDescent="0.25">
      <c r="B64" s="26"/>
      <c r="C64" s="5">
        <v>27908</v>
      </c>
      <c r="D64" s="5">
        <v>29908</v>
      </c>
      <c r="E64" s="5">
        <v>25757</v>
      </c>
      <c r="F64" s="5">
        <f>SUM(C64:E64)</f>
        <v>83573</v>
      </c>
      <c r="G64" s="4"/>
      <c r="H64" s="6">
        <v>26600</v>
      </c>
      <c r="I64" s="6">
        <v>26616</v>
      </c>
      <c r="J64" s="6">
        <v>27974</v>
      </c>
      <c r="K64" s="6">
        <f>SUM(H64:J64)</f>
        <v>81190</v>
      </c>
      <c r="M64" s="5">
        <v>27848</v>
      </c>
      <c r="N64" s="5">
        <v>28024</v>
      </c>
      <c r="O64" s="5">
        <v>30164</v>
      </c>
      <c r="P64" s="5">
        <f>SUM(M64:O64)</f>
        <v>86036</v>
      </c>
      <c r="Q64" s="4"/>
      <c r="R64" s="6">
        <v>31520</v>
      </c>
      <c r="S64" s="6">
        <v>26401</v>
      </c>
      <c r="T64" s="6">
        <v>30820</v>
      </c>
      <c r="U64" s="6">
        <f>SUM(R64:T64)</f>
        <v>88741</v>
      </c>
      <c r="W64" s="7"/>
      <c r="X64" s="7"/>
      <c r="Y64" s="7"/>
      <c r="Z64" s="7"/>
      <c r="AA64" s="7"/>
      <c r="AB64" s="7"/>
      <c r="AC64" s="7"/>
      <c r="AD64" s="7"/>
      <c r="AE64" s="7"/>
      <c r="AF64" s="7"/>
      <c r="AG64" s="9"/>
    </row>
    <row r="65" spans="2:33" s="2" customFormat="1" ht="15.75" customHeight="1" x14ac:dyDescent="0.25"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9"/>
    </row>
    <row r="66" spans="2:33" s="2" customFormat="1" ht="15.75" customHeight="1" x14ac:dyDescent="0.25"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9"/>
    </row>
    <row r="67" spans="2:33" ht="15.75" customHeight="1" x14ac:dyDescent="0.25">
      <c r="B67" s="28" t="s">
        <v>7</v>
      </c>
      <c r="C67" s="23" t="s">
        <v>24</v>
      </c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9"/>
    </row>
    <row r="68" spans="2:33" ht="15.75" customHeight="1" x14ac:dyDescent="0.25">
      <c r="B68" s="28"/>
      <c r="C68" s="24" t="s">
        <v>22</v>
      </c>
      <c r="D68" s="24"/>
      <c r="E68" s="24"/>
      <c r="F68" s="24"/>
      <c r="G68" s="4"/>
      <c r="H68" s="25" t="s">
        <v>23</v>
      </c>
      <c r="I68" s="25"/>
      <c r="J68" s="25"/>
      <c r="K68" s="25"/>
      <c r="L68" s="4"/>
      <c r="M68" s="24" t="s">
        <v>4</v>
      </c>
      <c r="N68" s="24"/>
      <c r="O68" s="24"/>
      <c r="P68" s="24"/>
      <c r="Q68" s="4"/>
      <c r="R68" s="25" t="s">
        <v>5</v>
      </c>
      <c r="S68" s="25"/>
      <c r="T68" s="25"/>
      <c r="U68" s="25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9"/>
    </row>
    <row r="69" spans="2:33" ht="15.75" customHeight="1" x14ac:dyDescent="0.25">
      <c r="B69" s="28"/>
      <c r="C69" s="5" t="s">
        <v>17</v>
      </c>
      <c r="D69" s="5" t="s">
        <v>12</v>
      </c>
      <c r="E69" s="5" t="s">
        <v>13</v>
      </c>
      <c r="F69" s="5" t="s">
        <v>1</v>
      </c>
      <c r="G69" s="4"/>
      <c r="H69" s="6" t="s">
        <v>14</v>
      </c>
      <c r="I69" s="6" t="s">
        <v>15</v>
      </c>
      <c r="J69" s="6" t="s">
        <v>16</v>
      </c>
      <c r="K69" s="6" t="s">
        <v>1</v>
      </c>
      <c r="L69" s="4"/>
      <c r="M69" s="5" t="s">
        <v>18</v>
      </c>
      <c r="N69" s="5" t="s">
        <v>19</v>
      </c>
      <c r="O69" s="5" t="s">
        <v>0</v>
      </c>
      <c r="P69" s="5" t="s">
        <v>1</v>
      </c>
      <c r="Q69" s="4"/>
      <c r="R69" s="6" t="s">
        <v>2</v>
      </c>
      <c r="S69" s="6" t="s">
        <v>20</v>
      </c>
      <c r="T69" s="6" t="s">
        <v>21</v>
      </c>
      <c r="U69" s="6" t="s">
        <v>1</v>
      </c>
      <c r="W69" s="7"/>
      <c r="X69" s="7"/>
      <c r="Y69" s="7"/>
      <c r="Z69" s="7"/>
      <c r="AA69" s="7"/>
      <c r="AB69" s="7"/>
      <c r="AC69" s="7"/>
      <c r="AD69" s="7"/>
      <c r="AE69" s="7"/>
      <c r="AF69" s="7"/>
      <c r="AG69" s="9"/>
    </row>
    <row r="70" spans="2:33" ht="15.75" customHeight="1" x14ac:dyDescent="0.25">
      <c r="B70" s="28"/>
      <c r="C70" s="5">
        <v>2945</v>
      </c>
      <c r="D70" s="5">
        <v>3537</v>
      </c>
      <c r="E70" s="5">
        <v>4121</v>
      </c>
      <c r="F70" s="5">
        <f>SUM(C70:E70)</f>
        <v>10603</v>
      </c>
      <c r="G70" s="4"/>
      <c r="H70" s="6">
        <v>4258</v>
      </c>
      <c r="I70" s="6">
        <v>4552</v>
      </c>
      <c r="J70" s="6">
        <v>4611</v>
      </c>
      <c r="K70" s="6">
        <f>SUM(H70:J70)</f>
        <v>13421</v>
      </c>
      <c r="L70" s="4"/>
      <c r="M70" s="5">
        <v>4362</v>
      </c>
      <c r="N70" s="5">
        <v>4464</v>
      </c>
      <c r="O70" s="5">
        <v>4510</v>
      </c>
      <c r="P70" s="5">
        <f>SUM(M70:O70)</f>
        <v>13336</v>
      </c>
      <c r="Q70" s="4"/>
      <c r="R70" s="6">
        <v>4505</v>
      </c>
      <c r="S70" s="6">
        <v>4466</v>
      </c>
      <c r="T70" s="6">
        <v>3001</v>
      </c>
      <c r="U70" s="6">
        <f>SUM(R70:T70)</f>
        <v>11972</v>
      </c>
      <c r="W70" s="7"/>
      <c r="X70" s="7"/>
      <c r="Y70" s="7"/>
      <c r="Z70" s="7"/>
      <c r="AA70" s="7"/>
      <c r="AB70" s="7"/>
      <c r="AC70" s="7"/>
      <c r="AD70" s="7"/>
      <c r="AE70" s="7"/>
      <c r="AF70" s="7"/>
      <c r="AG70" s="9"/>
    </row>
    <row r="71" spans="2:33" s="2" customFormat="1" ht="15.75" customHeight="1" x14ac:dyDescent="0.25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9"/>
    </row>
    <row r="72" spans="2:33" ht="15.75" customHeight="1" x14ac:dyDescent="0.25">
      <c r="B72" s="38" t="s">
        <v>3</v>
      </c>
      <c r="C72" s="29" t="s">
        <v>72</v>
      </c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9"/>
    </row>
    <row r="73" spans="2:33" ht="15.75" customHeight="1" x14ac:dyDescent="0.25">
      <c r="B73" s="39"/>
      <c r="C73" s="31" t="s">
        <v>22</v>
      </c>
      <c r="D73" s="32"/>
      <c r="E73" s="32"/>
      <c r="F73" s="33"/>
      <c r="G73" s="4"/>
      <c r="H73" s="34" t="s">
        <v>23</v>
      </c>
      <c r="I73" s="35"/>
      <c r="J73" s="35"/>
      <c r="K73" s="36"/>
      <c r="L73" s="4"/>
      <c r="M73" s="31" t="s">
        <v>4</v>
      </c>
      <c r="N73" s="32"/>
      <c r="O73" s="32"/>
      <c r="P73" s="33"/>
      <c r="Q73" s="4"/>
      <c r="R73" s="34" t="s">
        <v>5</v>
      </c>
      <c r="S73" s="35"/>
      <c r="T73" s="35"/>
      <c r="U73" s="36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9"/>
    </row>
    <row r="74" spans="2:33" ht="15.75" customHeight="1" x14ac:dyDescent="0.25">
      <c r="B74" s="40"/>
      <c r="C74" s="5" t="s">
        <v>17</v>
      </c>
      <c r="D74" s="5" t="s">
        <v>12</v>
      </c>
      <c r="E74" s="5" t="s">
        <v>13</v>
      </c>
      <c r="F74" s="5" t="s">
        <v>1</v>
      </c>
      <c r="G74" s="4"/>
      <c r="H74" s="6" t="s">
        <v>14</v>
      </c>
      <c r="I74" s="6" t="s">
        <v>15</v>
      </c>
      <c r="J74" s="6" t="s">
        <v>16</v>
      </c>
      <c r="K74" s="6" t="s">
        <v>1</v>
      </c>
      <c r="L74" s="4"/>
      <c r="M74" s="5" t="s">
        <v>18</v>
      </c>
      <c r="N74" s="5" t="s">
        <v>19</v>
      </c>
      <c r="O74" s="5" t="s">
        <v>0</v>
      </c>
      <c r="P74" s="5" t="s">
        <v>1</v>
      </c>
      <c r="Q74" s="4"/>
      <c r="R74" s="6" t="s">
        <v>2</v>
      </c>
      <c r="S74" s="6" t="s">
        <v>20</v>
      </c>
      <c r="T74" s="6" t="s">
        <v>21</v>
      </c>
      <c r="U74" s="6" t="s">
        <v>1</v>
      </c>
      <c r="W74" s="7"/>
      <c r="X74" s="7"/>
      <c r="Y74" s="7"/>
      <c r="Z74" s="7"/>
      <c r="AA74" s="7"/>
      <c r="AB74" s="7"/>
      <c r="AC74" s="7"/>
      <c r="AD74" s="7"/>
      <c r="AE74" s="7"/>
      <c r="AF74" s="7"/>
      <c r="AG74" s="9"/>
    </row>
    <row r="75" spans="2:33" ht="15.75" customHeight="1" x14ac:dyDescent="0.25">
      <c r="B75" s="11" t="s">
        <v>41</v>
      </c>
      <c r="C75" s="14">
        <v>0</v>
      </c>
      <c r="D75" s="14">
        <v>0</v>
      </c>
      <c r="E75" s="14">
        <v>0</v>
      </c>
      <c r="F75" s="5">
        <f>SUM(C75:E75)</f>
        <v>0</v>
      </c>
      <c r="G75" s="4"/>
      <c r="H75" s="15">
        <v>0</v>
      </c>
      <c r="I75" s="15">
        <v>0</v>
      </c>
      <c r="J75" s="15">
        <v>0</v>
      </c>
      <c r="K75" s="6">
        <f>SUM(H75:J75)</f>
        <v>0</v>
      </c>
      <c r="M75" s="14">
        <v>1</v>
      </c>
      <c r="N75" s="14">
        <v>0</v>
      </c>
      <c r="O75" s="14">
        <v>0</v>
      </c>
      <c r="P75" s="5">
        <f>SUM(M75:O75)</f>
        <v>1</v>
      </c>
      <c r="Q75" s="4"/>
      <c r="R75" s="15">
        <v>0</v>
      </c>
      <c r="S75" s="15">
        <v>0</v>
      </c>
      <c r="T75" s="15">
        <v>0</v>
      </c>
      <c r="U75" s="6">
        <f t="shared" ref="U75:U96" si="4">SUM(R75:T75)</f>
        <v>0</v>
      </c>
      <c r="W75" s="7"/>
      <c r="X75" s="7"/>
      <c r="Y75" s="7"/>
      <c r="Z75" s="7"/>
      <c r="AA75" s="7"/>
      <c r="AB75" s="7"/>
      <c r="AC75" s="7"/>
      <c r="AD75" s="7"/>
      <c r="AE75" s="7"/>
      <c r="AF75" s="7"/>
      <c r="AG75" s="9"/>
    </row>
    <row r="76" spans="2:33" ht="15.75" customHeight="1" x14ac:dyDescent="0.25">
      <c r="B76" s="11" t="s">
        <v>54</v>
      </c>
      <c r="C76" s="14">
        <v>0</v>
      </c>
      <c r="D76" s="14">
        <v>0</v>
      </c>
      <c r="E76" s="14">
        <v>0</v>
      </c>
      <c r="F76" s="5">
        <f t="shared" ref="F76:F96" si="5">SUM(C76:E76)</f>
        <v>0</v>
      </c>
      <c r="G76" s="4"/>
      <c r="H76" s="15">
        <v>0</v>
      </c>
      <c r="I76" s="15">
        <v>0</v>
      </c>
      <c r="J76" s="15">
        <v>0</v>
      </c>
      <c r="K76" s="6">
        <f t="shared" ref="K76:K96" si="6">SUM(H76:J76)</f>
        <v>0</v>
      </c>
      <c r="M76" s="14">
        <v>0</v>
      </c>
      <c r="N76" s="14">
        <v>0</v>
      </c>
      <c r="O76" s="14">
        <v>0</v>
      </c>
      <c r="P76" s="5">
        <f t="shared" ref="P76:P96" si="7">SUM(M76:O76)</f>
        <v>0</v>
      </c>
      <c r="Q76" s="4"/>
      <c r="R76" s="15">
        <v>0</v>
      </c>
      <c r="S76" s="15">
        <v>0</v>
      </c>
      <c r="T76" s="15">
        <v>0</v>
      </c>
      <c r="U76" s="6">
        <f t="shared" si="4"/>
        <v>0</v>
      </c>
      <c r="W76" s="7"/>
      <c r="X76" s="7"/>
      <c r="Y76" s="7"/>
      <c r="Z76" s="7"/>
      <c r="AA76" s="7"/>
      <c r="AB76" s="7"/>
      <c r="AC76" s="7"/>
      <c r="AD76" s="7"/>
      <c r="AE76" s="7"/>
      <c r="AF76" s="7"/>
      <c r="AG76" s="9"/>
    </row>
    <row r="77" spans="2:33" ht="15.75" customHeight="1" x14ac:dyDescent="0.25">
      <c r="B77" s="11" t="s">
        <v>48</v>
      </c>
      <c r="C77" s="14">
        <v>0</v>
      </c>
      <c r="D77" s="14">
        <v>0</v>
      </c>
      <c r="E77" s="14">
        <v>0</v>
      </c>
      <c r="F77" s="5">
        <f t="shared" si="5"/>
        <v>0</v>
      </c>
      <c r="G77" s="4"/>
      <c r="H77" s="15">
        <v>0</v>
      </c>
      <c r="I77" s="15">
        <v>0</v>
      </c>
      <c r="J77" s="15">
        <v>0</v>
      </c>
      <c r="K77" s="6">
        <f t="shared" si="6"/>
        <v>0</v>
      </c>
      <c r="M77" s="14">
        <v>0</v>
      </c>
      <c r="N77" s="14">
        <v>0</v>
      </c>
      <c r="O77" s="14">
        <v>0</v>
      </c>
      <c r="P77" s="5">
        <f t="shared" si="7"/>
        <v>0</v>
      </c>
      <c r="Q77" s="4"/>
      <c r="R77" s="15">
        <v>0</v>
      </c>
      <c r="S77" s="15">
        <v>0</v>
      </c>
      <c r="T77" s="15">
        <v>0</v>
      </c>
      <c r="U77" s="6">
        <f t="shared" si="4"/>
        <v>0</v>
      </c>
      <c r="W77" s="7"/>
      <c r="X77" s="7"/>
      <c r="Y77" s="7"/>
      <c r="Z77" s="7"/>
      <c r="AA77" s="7"/>
      <c r="AB77" s="7"/>
      <c r="AC77" s="7"/>
      <c r="AD77" s="7"/>
      <c r="AE77" s="7"/>
      <c r="AF77" s="7"/>
      <c r="AG77" s="9"/>
    </row>
    <row r="78" spans="2:33" ht="15.75" customHeight="1" x14ac:dyDescent="0.25">
      <c r="B78" s="11" t="s">
        <v>36</v>
      </c>
      <c r="C78" s="14">
        <v>1</v>
      </c>
      <c r="D78" s="14">
        <v>6</v>
      </c>
      <c r="E78" s="14">
        <v>9</v>
      </c>
      <c r="F78" s="5">
        <f t="shared" si="5"/>
        <v>16</v>
      </c>
      <c r="G78" s="4"/>
      <c r="H78" s="15">
        <v>3</v>
      </c>
      <c r="I78" s="15">
        <v>4</v>
      </c>
      <c r="J78" s="15">
        <v>4</v>
      </c>
      <c r="K78" s="6">
        <f t="shared" si="6"/>
        <v>11</v>
      </c>
      <c r="M78" s="14">
        <v>8</v>
      </c>
      <c r="N78" s="14">
        <v>6</v>
      </c>
      <c r="O78" s="14">
        <v>6</v>
      </c>
      <c r="P78" s="5">
        <f t="shared" si="7"/>
        <v>20</v>
      </c>
      <c r="Q78" s="4"/>
      <c r="R78" s="15">
        <v>5</v>
      </c>
      <c r="S78" s="15">
        <v>9</v>
      </c>
      <c r="T78" s="15">
        <v>4</v>
      </c>
      <c r="U78" s="6">
        <f t="shared" si="4"/>
        <v>18</v>
      </c>
      <c r="W78" s="7"/>
      <c r="X78" s="7"/>
      <c r="Y78" s="7"/>
      <c r="Z78" s="7"/>
      <c r="AA78" s="7"/>
      <c r="AB78" s="7"/>
      <c r="AC78" s="7"/>
      <c r="AD78" s="7"/>
      <c r="AE78" s="7"/>
      <c r="AF78" s="7"/>
      <c r="AG78" s="9"/>
    </row>
    <row r="79" spans="2:33" ht="15.75" customHeight="1" x14ac:dyDescent="0.25">
      <c r="B79" s="11" t="s">
        <v>67</v>
      </c>
      <c r="C79" s="14">
        <v>163</v>
      </c>
      <c r="D79" s="14">
        <v>200</v>
      </c>
      <c r="E79" s="14">
        <v>155</v>
      </c>
      <c r="F79" s="5">
        <f t="shared" si="5"/>
        <v>518</v>
      </c>
      <c r="G79" s="4"/>
      <c r="H79" s="15">
        <v>137</v>
      </c>
      <c r="I79" s="15">
        <v>158</v>
      </c>
      <c r="J79" s="15">
        <v>147</v>
      </c>
      <c r="K79" s="6">
        <f t="shared" si="6"/>
        <v>442</v>
      </c>
      <c r="M79" s="14">
        <v>159</v>
      </c>
      <c r="N79" s="14">
        <v>143</v>
      </c>
      <c r="O79" s="14">
        <v>156</v>
      </c>
      <c r="P79" s="5">
        <f t="shared" si="7"/>
        <v>458</v>
      </c>
      <c r="Q79" s="4"/>
      <c r="R79" s="15">
        <v>148</v>
      </c>
      <c r="S79" s="15">
        <v>159</v>
      </c>
      <c r="T79" s="15">
        <v>161</v>
      </c>
      <c r="U79" s="6">
        <f t="shared" si="4"/>
        <v>468</v>
      </c>
      <c r="W79" s="7"/>
      <c r="X79" s="7"/>
      <c r="Y79" s="7"/>
      <c r="Z79" s="7"/>
      <c r="AA79" s="7"/>
      <c r="AB79" s="7"/>
      <c r="AC79" s="7"/>
      <c r="AD79" s="7"/>
      <c r="AE79" s="7"/>
      <c r="AF79" s="7"/>
      <c r="AG79" s="9"/>
    </row>
    <row r="80" spans="2:33" ht="15.75" customHeight="1" x14ac:dyDescent="0.25">
      <c r="B80" s="11" t="s">
        <v>25</v>
      </c>
      <c r="C80" s="14">
        <v>8</v>
      </c>
      <c r="D80" s="14">
        <v>8</v>
      </c>
      <c r="E80" s="14">
        <v>5</v>
      </c>
      <c r="F80" s="5">
        <f t="shared" si="5"/>
        <v>21</v>
      </c>
      <c r="G80" s="4"/>
      <c r="H80" s="15">
        <v>6</v>
      </c>
      <c r="I80" s="15">
        <v>5</v>
      </c>
      <c r="J80" s="15">
        <v>7</v>
      </c>
      <c r="K80" s="6">
        <f t="shared" si="6"/>
        <v>18</v>
      </c>
      <c r="M80" s="14">
        <v>12</v>
      </c>
      <c r="N80" s="14">
        <v>13</v>
      </c>
      <c r="O80" s="14">
        <v>17</v>
      </c>
      <c r="P80" s="5">
        <f t="shared" si="7"/>
        <v>42</v>
      </c>
      <c r="Q80" s="4"/>
      <c r="R80" s="15">
        <v>25</v>
      </c>
      <c r="S80" s="15">
        <v>19</v>
      </c>
      <c r="T80" s="15">
        <v>17</v>
      </c>
      <c r="U80" s="6">
        <f t="shared" si="4"/>
        <v>61</v>
      </c>
      <c r="W80" s="7"/>
      <c r="X80" s="7"/>
      <c r="Y80" s="7"/>
      <c r="Z80" s="7"/>
      <c r="AA80" s="7"/>
      <c r="AB80" s="7"/>
      <c r="AC80" s="7"/>
      <c r="AD80" s="7"/>
      <c r="AE80" s="7"/>
      <c r="AF80" s="7"/>
      <c r="AG80" s="9"/>
    </row>
    <row r="81" spans="2:33" ht="15.75" customHeight="1" x14ac:dyDescent="0.25">
      <c r="B81" s="11" t="s">
        <v>43</v>
      </c>
      <c r="C81" s="14">
        <v>8</v>
      </c>
      <c r="D81" s="14">
        <v>8</v>
      </c>
      <c r="E81" s="14">
        <v>10</v>
      </c>
      <c r="F81" s="5">
        <f t="shared" si="5"/>
        <v>26</v>
      </c>
      <c r="G81" s="4"/>
      <c r="H81" s="15">
        <v>13</v>
      </c>
      <c r="I81" s="15">
        <v>9</v>
      </c>
      <c r="J81" s="15">
        <v>11</v>
      </c>
      <c r="K81" s="6">
        <f t="shared" si="6"/>
        <v>33</v>
      </c>
      <c r="M81" s="14">
        <v>5</v>
      </c>
      <c r="N81" s="14">
        <v>4</v>
      </c>
      <c r="O81" s="14">
        <v>3</v>
      </c>
      <c r="P81" s="5">
        <f t="shared" si="7"/>
        <v>12</v>
      </c>
      <c r="Q81" s="4"/>
      <c r="R81" s="15">
        <v>5</v>
      </c>
      <c r="S81" s="15">
        <v>3</v>
      </c>
      <c r="T81" s="15">
        <v>6</v>
      </c>
      <c r="U81" s="6">
        <f t="shared" si="4"/>
        <v>14</v>
      </c>
      <c r="W81" s="7"/>
      <c r="X81" s="7"/>
      <c r="Y81" s="7"/>
      <c r="Z81" s="7"/>
      <c r="AA81" s="7"/>
      <c r="AB81" s="7"/>
      <c r="AC81" s="7"/>
      <c r="AD81" s="7"/>
      <c r="AE81" s="7"/>
      <c r="AF81" s="7"/>
      <c r="AG81" s="9"/>
    </row>
    <row r="82" spans="2:33" ht="15.75" customHeight="1" x14ac:dyDescent="0.25">
      <c r="B82" s="11" t="s">
        <v>34</v>
      </c>
      <c r="C82" s="14">
        <v>8</v>
      </c>
      <c r="D82" s="14">
        <v>7</v>
      </c>
      <c r="E82" s="14">
        <v>3</v>
      </c>
      <c r="F82" s="5">
        <f t="shared" si="5"/>
        <v>18</v>
      </c>
      <c r="G82" s="4"/>
      <c r="H82" s="15">
        <v>2</v>
      </c>
      <c r="I82" s="15">
        <v>2</v>
      </c>
      <c r="J82" s="15">
        <v>2</v>
      </c>
      <c r="K82" s="6">
        <f t="shared" si="6"/>
        <v>6</v>
      </c>
      <c r="M82" s="14">
        <v>3</v>
      </c>
      <c r="N82" s="14">
        <v>2</v>
      </c>
      <c r="O82" s="14">
        <v>3</v>
      </c>
      <c r="P82" s="5">
        <f t="shared" si="7"/>
        <v>8</v>
      </c>
      <c r="Q82" s="4"/>
      <c r="R82" s="15">
        <v>1</v>
      </c>
      <c r="S82" s="15">
        <v>2</v>
      </c>
      <c r="T82" s="15">
        <v>1</v>
      </c>
      <c r="U82" s="6">
        <f t="shared" si="4"/>
        <v>4</v>
      </c>
      <c r="W82" s="7"/>
      <c r="X82" s="7"/>
      <c r="Y82" s="7"/>
      <c r="Z82" s="7"/>
      <c r="AA82" s="7"/>
      <c r="AB82" s="7"/>
      <c r="AC82" s="7"/>
      <c r="AD82" s="7"/>
      <c r="AE82" s="7"/>
      <c r="AF82" s="7"/>
      <c r="AG82" s="9"/>
    </row>
    <row r="83" spans="2:33" ht="15.75" customHeight="1" x14ac:dyDescent="0.25">
      <c r="B83" s="11" t="s">
        <v>32</v>
      </c>
      <c r="C83" s="14">
        <v>6</v>
      </c>
      <c r="D83" s="14">
        <v>6</v>
      </c>
      <c r="E83" s="14">
        <v>0</v>
      </c>
      <c r="F83" s="5">
        <f t="shared" si="5"/>
        <v>12</v>
      </c>
      <c r="G83" s="4"/>
      <c r="H83" s="15">
        <v>0</v>
      </c>
      <c r="I83" s="15">
        <v>1</v>
      </c>
      <c r="J83" s="15">
        <v>1</v>
      </c>
      <c r="K83" s="6">
        <f t="shared" si="6"/>
        <v>2</v>
      </c>
      <c r="M83" s="14">
        <v>4</v>
      </c>
      <c r="N83" s="14">
        <v>1</v>
      </c>
      <c r="O83" s="14">
        <v>4</v>
      </c>
      <c r="P83" s="5">
        <f t="shared" si="7"/>
        <v>9</v>
      </c>
      <c r="Q83" s="4"/>
      <c r="R83" s="15">
        <v>6</v>
      </c>
      <c r="S83" s="15">
        <v>4</v>
      </c>
      <c r="T83" s="15">
        <v>2</v>
      </c>
      <c r="U83" s="6">
        <f t="shared" si="4"/>
        <v>12</v>
      </c>
      <c r="W83" s="7"/>
      <c r="X83" s="7"/>
      <c r="Y83" s="7"/>
      <c r="Z83" s="7"/>
      <c r="AA83" s="7"/>
      <c r="AB83" s="7"/>
      <c r="AC83" s="7"/>
      <c r="AD83" s="7"/>
      <c r="AE83" s="7"/>
      <c r="AF83" s="7"/>
      <c r="AG83" s="9"/>
    </row>
    <row r="84" spans="2:33" ht="15.75" customHeight="1" x14ac:dyDescent="0.25">
      <c r="B84" s="11" t="s">
        <v>44</v>
      </c>
      <c r="C84" s="14">
        <v>5</v>
      </c>
      <c r="D84" s="14">
        <v>5</v>
      </c>
      <c r="E84" s="14">
        <v>0</v>
      </c>
      <c r="F84" s="5">
        <f t="shared" si="5"/>
        <v>10</v>
      </c>
      <c r="G84" s="4"/>
      <c r="H84" s="15">
        <v>0</v>
      </c>
      <c r="I84" s="15">
        <v>4</v>
      </c>
      <c r="J84" s="15">
        <v>7</v>
      </c>
      <c r="K84" s="6">
        <f t="shared" si="6"/>
        <v>11</v>
      </c>
      <c r="M84" s="14">
        <v>3</v>
      </c>
      <c r="N84" s="14">
        <v>8</v>
      </c>
      <c r="O84" s="14">
        <v>10</v>
      </c>
      <c r="P84" s="5">
        <f t="shared" si="7"/>
        <v>21</v>
      </c>
      <c r="Q84" s="4"/>
      <c r="R84" s="15">
        <v>10</v>
      </c>
      <c r="S84" s="15">
        <v>5</v>
      </c>
      <c r="T84" s="15">
        <v>4</v>
      </c>
      <c r="U84" s="6">
        <f t="shared" si="4"/>
        <v>19</v>
      </c>
      <c r="W84" s="7"/>
      <c r="X84" s="7"/>
      <c r="Y84" s="7"/>
      <c r="Z84" s="7"/>
      <c r="AA84" s="7"/>
      <c r="AB84" s="7"/>
      <c r="AC84" s="7"/>
      <c r="AD84" s="7"/>
      <c r="AE84" s="7"/>
      <c r="AF84" s="7"/>
      <c r="AG84" s="9"/>
    </row>
    <row r="85" spans="2:33" ht="15.75" customHeight="1" x14ac:dyDescent="0.25">
      <c r="B85" s="11" t="s">
        <v>27</v>
      </c>
      <c r="C85" s="14">
        <v>34</v>
      </c>
      <c r="D85" s="14">
        <v>72</v>
      </c>
      <c r="E85" s="14">
        <v>59</v>
      </c>
      <c r="F85" s="5">
        <f t="shared" si="5"/>
        <v>165</v>
      </c>
      <c r="G85" s="4"/>
      <c r="H85" s="15">
        <v>58</v>
      </c>
      <c r="I85" s="15">
        <v>58</v>
      </c>
      <c r="J85" s="15">
        <v>50</v>
      </c>
      <c r="K85" s="6">
        <f t="shared" si="6"/>
        <v>166</v>
      </c>
      <c r="M85" s="14">
        <v>64</v>
      </c>
      <c r="N85" s="14">
        <v>71</v>
      </c>
      <c r="O85" s="14">
        <v>80</v>
      </c>
      <c r="P85" s="5">
        <f t="shared" si="7"/>
        <v>215</v>
      </c>
      <c r="Q85" s="4"/>
      <c r="R85" s="15">
        <v>72</v>
      </c>
      <c r="S85" s="15">
        <v>100</v>
      </c>
      <c r="T85" s="15">
        <v>68</v>
      </c>
      <c r="U85" s="6">
        <f t="shared" si="4"/>
        <v>240</v>
      </c>
      <c r="W85" s="7"/>
      <c r="X85" s="7"/>
      <c r="Y85" s="7"/>
      <c r="Z85" s="7"/>
      <c r="AA85" s="7"/>
      <c r="AB85" s="7"/>
      <c r="AC85" s="7"/>
      <c r="AD85" s="7"/>
      <c r="AE85" s="7"/>
      <c r="AF85" s="7"/>
      <c r="AG85" s="9"/>
    </row>
    <row r="86" spans="2:33" ht="15.75" customHeight="1" x14ac:dyDescent="0.25">
      <c r="B86" s="11" t="s">
        <v>52</v>
      </c>
      <c r="C86" s="14">
        <v>32</v>
      </c>
      <c r="D86" s="14">
        <v>44</v>
      </c>
      <c r="E86" s="14">
        <v>32</v>
      </c>
      <c r="F86" s="5">
        <f t="shared" si="5"/>
        <v>108</v>
      </c>
      <c r="G86" s="4"/>
      <c r="H86" s="15">
        <v>48</v>
      </c>
      <c r="I86" s="15">
        <v>46</v>
      </c>
      <c r="J86" s="15">
        <v>41</v>
      </c>
      <c r="K86" s="6">
        <f t="shared" si="6"/>
        <v>135</v>
      </c>
      <c r="M86" s="14">
        <v>42</v>
      </c>
      <c r="N86" s="14">
        <v>41</v>
      </c>
      <c r="O86" s="14">
        <v>47</v>
      </c>
      <c r="P86" s="5">
        <f t="shared" si="7"/>
        <v>130</v>
      </c>
      <c r="Q86" s="4"/>
      <c r="R86" s="15">
        <v>35</v>
      </c>
      <c r="S86" s="15">
        <v>38</v>
      </c>
      <c r="T86" s="15">
        <v>25</v>
      </c>
      <c r="U86" s="6">
        <f t="shared" si="4"/>
        <v>98</v>
      </c>
      <c r="W86" s="7"/>
      <c r="X86" s="7"/>
      <c r="Y86" s="7"/>
      <c r="Z86" s="7"/>
      <c r="AA86" s="7"/>
      <c r="AB86" s="7"/>
      <c r="AC86" s="7"/>
      <c r="AD86" s="7"/>
      <c r="AE86" s="7"/>
      <c r="AF86" s="7"/>
      <c r="AG86" s="9"/>
    </row>
    <row r="87" spans="2:33" ht="15.75" customHeight="1" x14ac:dyDescent="0.25">
      <c r="B87" s="11" t="s">
        <v>60</v>
      </c>
      <c r="C87" s="14">
        <v>14</v>
      </c>
      <c r="D87" s="14">
        <v>23</v>
      </c>
      <c r="E87" s="14">
        <v>21</v>
      </c>
      <c r="F87" s="5">
        <f t="shared" si="5"/>
        <v>58</v>
      </c>
      <c r="G87" s="4"/>
      <c r="H87" s="15">
        <v>22</v>
      </c>
      <c r="I87" s="15">
        <v>44</v>
      </c>
      <c r="J87" s="15">
        <v>41</v>
      </c>
      <c r="K87" s="6">
        <f t="shared" si="6"/>
        <v>107</v>
      </c>
      <c r="M87" s="14">
        <v>41</v>
      </c>
      <c r="N87" s="14">
        <v>48</v>
      </c>
      <c r="O87" s="14">
        <v>36</v>
      </c>
      <c r="P87" s="5">
        <f t="shared" si="7"/>
        <v>125</v>
      </c>
      <c r="Q87" s="4"/>
      <c r="R87" s="15">
        <v>37</v>
      </c>
      <c r="S87" s="15">
        <v>30</v>
      </c>
      <c r="T87" s="15">
        <v>29</v>
      </c>
      <c r="U87" s="6">
        <f t="shared" si="4"/>
        <v>96</v>
      </c>
      <c r="W87" s="7"/>
      <c r="X87" s="7"/>
      <c r="Y87" s="7"/>
      <c r="Z87" s="7"/>
      <c r="AA87" s="7"/>
      <c r="AB87" s="7"/>
      <c r="AC87" s="7"/>
      <c r="AD87" s="7"/>
      <c r="AE87" s="7"/>
      <c r="AF87" s="7"/>
      <c r="AG87" s="9"/>
    </row>
    <row r="88" spans="2:33" ht="15.75" customHeight="1" x14ac:dyDescent="0.25">
      <c r="B88" s="11" t="s">
        <v>45</v>
      </c>
      <c r="C88" s="14">
        <v>11</v>
      </c>
      <c r="D88" s="14">
        <v>18</v>
      </c>
      <c r="E88" s="14">
        <v>15</v>
      </c>
      <c r="F88" s="5">
        <f t="shared" si="5"/>
        <v>44</v>
      </c>
      <c r="G88" s="4"/>
      <c r="H88" s="15">
        <v>12</v>
      </c>
      <c r="I88" s="15">
        <v>7</v>
      </c>
      <c r="J88" s="15">
        <v>14</v>
      </c>
      <c r="K88" s="6">
        <f t="shared" si="6"/>
        <v>33</v>
      </c>
      <c r="M88" s="14">
        <v>11</v>
      </c>
      <c r="N88" s="14">
        <v>14</v>
      </c>
      <c r="O88" s="14">
        <v>7</v>
      </c>
      <c r="P88" s="5">
        <f t="shared" si="7"/>
        <v>32</v>
      </c>
      <c r="Q88" s="4"/>
      <c r="R88" s="15">
        <v>11</v>
      </c>
      <c r="S88" s="15">
        <v>13</v>
      </c>
      <c r="T88" s="15">
        <v>8</v>
      </c>
      <c r="U88" s="6">
        <f t="shared" si="4"/>
        <v>32</v>
      </c>
      <c r="W88" s="7"/>
      <c r="X88" s="7"/>
      <c r="Y88" s="7"/>
      <c r="Z88" s="7"/>
      <c r="AA88" s="7"/>
      <c r="AB88" s="7"/>
      <c r="AC88" s="7"/>
      <c r="AD88" s="7"/>
      <c r="AE88" s="7"/>
      <c r="AF88" s="7"/>
      <c r="AG88" s="9"/>
    </row>
    <row r="89" spans="2:33" ht="15.75" customHeight="1" x14ac:dyDescent="0.25">
      <c r="B89" s="11" t="s">
        <v>37</v>
      </c>
      <c r="C89" s="14">
        <v>18</v>
      </c>
      <c r="D89" s="14">
        <v>15</v>
      </c>
      <c r="E89" s="14">
        <v>14</v>
      </c>
      <c r="F89" s="5">
        <f t="shared" si="5"/>
        <v>47</v>
      </c>
      <c r="G89" s="4"/>
      <c r="H89" s="15">
        <v>13</v>
      </c>
      <c r="I89" s="15">
        <v>14</v>
      </c>
      <c r="J89" s="15">
        <v>10</v>
      </c>
      <c r="K89" s="6">
        <f t="shared" si="6"/>
        <v>37</v>
      </c>
      <c r="M89" s="14">
        <v>14</v>
      </c>
      <c r="N89" s="14">
        <v>11</v>
      </c>
      <c r="O89" s="14">
        <v>11</v>
      </c>
      <c r="P89" s="5">
        <f t="shared" si="7"/>
        <v>36</v>
      </c>
      <c r="Q89" s="4"/>
      <c r="R89" s="15">
        <v>11</v>
      </c>
      <c r="S89" s="15">
        <v>18</v>
      </c>
      <c r="T89" s="15">
        <v>8</v>
      </c>
      <c r="U89" s="6">
        <f t="shared" si="4"/>
        <v>37</v>
      </c>
      <c r="W89" s="7"/>
      <c r="X89" s="7"/>
      <c r="Y89" s="7"/>
      <c r="Z89" s="7"/>
      <c r="AA89" s="7"/>
      <c r="AB89" s="7"/>
      <c r="AC89" s="7"/>
      <c r="AD89" s="7"/>
      <c r="AE89" s="7"/>
      <c r="AF89" s="7"/>
      <c r="AG89" s="9"/>
    </row>
    <row r="90" spans="2:33" ht="15.75" customHeight="1" x14ac:dyDescent="0.25">
      <c r="B90" s="11" t="s">
        <v>35</v>
      </c>
      <c r="C90" s="14">
        <v>0</v>
      </c>
      <c r="D90" s="14">
        <v>0</v>
      </c>
      <c r="E90" s="14">
        <v>0</v>
      </c>
      <c r="F90" s="5">
        <f t="shared" si="5"/>
        <v>0</v>
      </c>
      <c r="G90" s="4"/>
      <c r="H90" s="15">
        <v>0</v>
      </c>
      <c r="I90" s="15">
        <v>0</v>
      </c>
      <c r="J90" s="15">
        <v>0</v>
      </c>
      <c r="K90" s="6">
        <f t="shared" si="6"/>
        <v>0</v>
      </c>
      <c r="M90" s="14">
        <v>0</v>
      </c>
      <c r="N90" s="14">
        <v>0</v>
      </c>
      <c r="O90" s="14">
        <v>0</v>
      </c>
      <c r="P90" s="5">
        <f t="shared" si="7"/>
        <v>0</v>
      </c>
      <c r="Q90" s="4"/>
      <c r="R90" s="15">
        <v>0</v>
      </c>
      <c r="S90" s="15">
        <v>0</v>
      </c>
      <c r="T90" s="15">
        <v>0</v>
      </c>
      <c r="U90" s="6">
        <f t="shared" si="4"/>
        <v>0</v>
      </c>
      <c r="W90" s="7"/>
      <c r="X90" s="7"/>
      <c r="Y90" s="7"/>
      <c r="Z90" s="7"/>
      <c r="AA90" s="7"/>
      <c r="AB90" s="7"/>
      <c r="AC90" s="7"/>
      <c r="AD90" s="7"/>
      <c r="AE90" s="7"/>
      <c r="AF90" s="7"/>
      <c r="AG90" s="9"/>
    </row>
    <row r="91" spans="2:33" ht="15.75" customHeight="1" x14ac:dyDescent="0.25">
      <c r="B91" s="11" t="s">
        <v>58</v>
      </c>
      <c r="C91" s="14">
        <v>5</v>
      </c>
      <c r="D91" s="14">
        <v>14</v>
      </c>
      <c r="E91" s="14">
        <v>6</v>
      </c>
      <c r="F91" s="5">
        <f t="shared" si="5"/>
        <v>25</v>
      </c>
      <c r="G91" s="4"/>
      <c r="H91" s="15">
        <v>8</v>
      </c>
      <c r="I91" s="15">
        <v>4</v>
      </c>
      <c r="J91" s="15">
        <v>6</v>
      </c>
      <c r="K91" s="6">
        <f t="shared" si="6"/>
        <v>18</v>
      </c>
      <c r="M91" s="14">
        <v>8</v>
      </c>
      <c r="N91" s="14">
        <v>8</v>
      </c>
      <c r="O91" s="14">
        <v>4</v>
      </c>
      <c r="P91" s="5">
        <f t="shared" si="7"/>
        <v>20</v>
      </c>
      <c r="Q91" s="4"/>
      <c r="R91" s="15">
        <v>8</v>
      </c>
      <c r="S91" s="15">
        <v>12</v>
      </c>
      <c r="T91" s="15">
        <v>7</v>
      </c>
      <c r="U91" s="6">
        <f t="shared" si="4"/>
        <v>27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9"/>
    </row>
    <row r="92" spans="2:33" ht="15.75" customHeight="1" x14ac:dyDescent="0.25">
      <c r="B92" s="11" t="s">
        <v>68</v>
      </c>
      <c r="C92" s="14">
        <v>0</v>
      </c>
      <c r="D92" s="14">
        <v>0</v>
      </c>
      <c r="E92" s="14">
        <v>0</v>
      </c>
      <c r="F92" s="5">
        <f t="shared" si="5"/>
        <v>0</v>
      </c>
      <c r="G92" s="4"/>
      <c r="H92" s="15">
        <v>0</v>
      </c>
      <c r="I92" s="15">
        <v>0</v>
      </c>
      <c r="J92" s="15">
        <v>0</v>
      </c>
      <c r="K92" s="6">
        <f t="shared" si="6"/>
        <v>0</v>
      </c>
      <c r="M92" s="14">
        <v>0</v>
      </c>
      <c r="N92" s="14">
        <v>0</v>
      </c>
      <c r="O92" s="14">
        <v>0</v>
      </c>
      <c r="P92" s="5">
        <f t="shared" si="7"/>
        <v>0</v>
      </c>
      <c r="Q92" s="4"/>
      <c r="R92" s="15">
        <v>0</v>
      </c>
      <c r="S92" s="15">
        <v>0</v>
      </c>
      <c r="T92" s="15">
        <v>0</v>
      </c>
      <c r="U92" s="6">
        <f t="shared" si="4"/>
        <v>0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9"/>
    </row>
    <row r="93" spans="2:33" ht="18" customHeight="1" x14ac:dyDescent="0.25">
      <c r="B93" s="11" t="s">
        <v>69</v>
      </c>
      <c r="C93" s="14">
        <v>0</v>
      </c>
      <c r="D93" s="14">
        <v>0</v>
      </c>
      <c r="E93" s="14">
        <v>0</v>
      </c>
      <c r="F93" s="5">
        <f t="shared" si="5"/>
        <v>0</v>
      </c>
      <c r="G93" s="4"/>
      <c r="H93" s="15">
        <v>0</v>
      </c>
      <c r="I93" s="15">
        <v>0</v>
      </c>
      <c r="J93" s="15">
        <v>0</v>
      </c>
      <c r="K93" s="6">
        <f t="shared" si="6"/>
        <v>0</v>
      </c>
      <c r="M93" s="14">
        <v>0</v>
      </c>
      <c r="N93" s="14">
        <v>0</v>
      </c>
      <c r="O93" s="14">
        <v>0</v>
      </c>
      <c r="P93" s="5">
        <f t="shared" si="7"/>
        <v>0</v>
      </c>
      <c r="Q93" s="4"/>
      <c r="R93" s="15">
        <v>0</v>
      </c>
      <c r="S93" s="15">
        <v>0</v>
      </c>
      <c r="T93" s="15">
        <v>0</v>
      </c>
      <c r="U93" s="6">
        <f t="shared" si="4"/>
        <v>0</v>
      </c>
      <c r="W93" s="7"/>
      <c r="X93" s="7"/>
      <c r="Y93" s="7"/>
      <c r="Z93" s="7"/>
      <c r="AA93" s="7"/>
      <c r="AB93" s="7"/>
      <c r="AC93" s="7"/>
      <c r="AD93" s="7"/>
      <c r="AE93" s="7"/>
      <c r="AF93" s="7"/>
      <c r="AG93" s="9"/>
    </row>
    <row r="94" spans="2:33" ht="15.75" customHeight="1" x14ac:dyDescent="0.25">
      <c r="B94" s="11" t="s">
        <v>70</v>
      </c>
      <c r="C94" s="14">
        <v>274</v>
      </c>
      <c r="D94" s="14">
        <v>275</v>
      </c>
      <c r="E94" s="14">
        <v>249</v>
      </c>
      <c r="F94" s="5">
        <f t="shared" si="5"/>
        <v>798</v>
      </c>
      <c r="G94" s="4"/>
      <c r="H94" s="15">
        <v>193</v>
      </c>
      <c r="I94" s="15">
        <v>239</v>
      </c>
      <c r="J94" s="15">
        <v>244</v>
      </c>
      <c r="K94" s="6">
        <f t="shared" si="6"/>
        <v>676</v>
      </c>
      <c r="M94" s="14">
        <v>246</v>
      </c>
      <c r="N94" s="14">
        <v>240</v>
      </c>
      <c r="O94" s="14">
        <v>259</v>
      </c>
      <c r="P94" s="5">
        <f t="shared" si="7"/>
        <v>745</v>
      </c>
      <c r="Q94" s="4"/>
      <c r="R94" s="15">
        <v>256</v>
      </c>
      <c r="S94" s="15">
        <v>236</v>
      </c>
      <c r="T94" s="15">
        <v>224</v>
      </c>
      <c r="U94" s="6">
        <f t="shared" si="4"/>
        <v>716</v>
      </c>
      <c r="W94" s="7"/>
      <c r="X94" s="7"/>
      <c r="Y94" s="7"/>
      <c r="Z94" s="7"/>
      <c r="AA94" s="7"/>
      <c r="AB94" s="7"/>
      <c r="AC94" s="7"/>
      <c r="AD94" s="7"/>
      <c r="AE94" s="7"/>
      <c r="AF94" s="7"/>
      <c r="AG94" s="9"/>
    </row>
    <row r="95" spans="2:33" ht="15" customHeight="1" x14ac:dyDescent="0.25">
      <c r="B95" s="11" t="s">
        <v>50</v>
      </c>
      <c r="C95" s="14">
        <v>0</v>
      </c>
      <c r="D95" s="14">
        <v>0</v>
      </c>
      <c r="E95" s="14">
        <v>0</v>
      </c>
      <c r="F95" s="5">
        <f t="shared" si="5"/>
        <v>0</v>
      </c>
      <c r="G95" s="4"/>
      <c r="H95" s="15">
        <v>0</v>
      </c>
      <c r="I95" s="15">
        <v>0</v>
      </c>
      <c r="J95" s="15">
        <v>0</v>
      </c>
      <c r="K95" s="6">
        <f t="shared" si="6"/>
        <v>0</v>
      </c>
      <c r="M95" s="14">
        <v>0</v>
      </c>
      <c r="N95" s="14">
        <v>2</v>
      </c>
      <c r="O95" s="14">
        <v>2</v>
      </c>
      <c r="P95" s="5">
        <f t="shared" si="7"/>
        <v>4</v>
      </c>
      <c r="Q95" s="4"/>
      <c r="R95" s="15">
        <v>0</v>
      </c>
      <c r="S95" s="15">
        <v>0</v>
      </c>
      <c r="T95" s="15">
        <v>32</v>
      </c>
      <c r="U95" s="6">
        <f t="shared" si="4"/>
        <v>32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9"/>
    </row>
    <row r="96" spans="2:33" ht="15" customHeight="1" x14ac:dyDescent="0.25">
      <c r="B96" s="11" t="s">
        <v>71</v>
      </c>
      <c r="C96" s="14">
        <v>43</v>
      </c>
      <c r="D96" s="14">
        <v>67</v>
      </c>
      <c r="E96" s="14">
        <v>63</v>
      </c>
      <c r="F96" s="5">
        <f t="shared" si="5"/>
        <v>173</v>
      </c>
      <c r="G96" s="4"/>
      <c r="H96" s="15">
        <v>69</v>
      </c>
      <c r="I96" s="15">
        <v>73</v>
      </c>
      <c r="J96" s="15">
        <v>69</v>
      </c>
      <c r="K96" s="6">
        <f t="shared" si="6"/>
        <v>211</v>
      </c>
      <c r="M96" s="14">
        <v>85</v>
      </c>
      <c r="N96" s="14">
        <v>91</v>
      </c>
      <c r="O96" s="14">
        <v>94</v>
      </c>
      <c r="P96" s="5">
        <f t="shared" si="7"/>
        <v>270</v>
      </c>
      <c r="Q96" s="4"/>
      <c r="R96" s="15">
        <v>105</v>
      </c>
      <c r="S96" s="15">
        <v>96</v>
      </c>
      <c r="T96" s="15">
        <v>40</v>
      </c>
      <c r="U96" s="6">
        <f t="shared" si="4"/>
        <v>241</v>
      </c>
      <c r="W96" s="7"/>
      <c r="X96" s="7"/>
      <c r="Y96" s="7"/>
      <c r="Z96" s="7"/>
      <c r="AA96" s="7"/>
      <c r="AB96" s="7"/>
      <c r="AC96" s="7"/>
      <c r="AD96" s="7"/>
      <c r="AE96" s="7"/>
      <c r="AF96" s="7"/>
      <c r="AG96" s="9"/>
    </row>
    <row r="97" spans="2:33" ht="15.75" customHeight="1" x14ac:dyDescent="0.25">
      <c r="B97" s="1" t="s">
        <v>1</v>
      </c>
      <c r="C97" s="12">
        <f>SUM(C75:C96)</f>
        <v>630</v>
      </c>
      <c r="D97" s="12">
        <f>SUM(D75:D96)</f>
        <v>768</v>
      </c>
      <c r="E97" s="12">
        <f>SUM(E75:E96)</f>
        <v>641</v>
      </c>
      <c r="F97" s="5">
        <f>SUM(F75:F96)</f>
        <v>2039</v>
      </c>
      <c r="G97" s="4"/>
      <c r="H97" s="13">
        <f>SUM(H75:H96)</f>
        <v>584</v>
      </c>
      <c r="I97" s="13">
        <f>SUM(I75:I96)</f>
        <v>668</v>
      </c>
      <c r="J97" s="13">
        <f>SUM(J75:J96)</f>
        <v>654</v>
      </c>
      <c r="K97" s="6">
        <f>SUM(K75:K96)</f>
        <v>1906</v>
      </c>
      <c r="M97" s="12">
        <f>SUM(M75:M96)</f>
        <v>706</v>
      </c>
      <c r="N97" s="12">
        <f>SUM(N75:N96)</f>
        <v>703</v>
      </c>
      <c r="O97" s="12">
        <f>SUM(O75:O96)</f>
        <v>739</v>
      </c>
      <c r="P97" s="5">
        <f>SUM(P75:P96)</f>
        <v>2148</v>
      </c>
      <c r="Q97" s="4"/>
      <c r="R97" s="13">
        <f>SUM(R75:R96)</f>
        <v>735</v>
      </c>
      <c r="S97" s="13">
        <f>SUM(S75:S96)</f>
        <v>744</v>
      </c>
      <c r="T97" s="13">
        <f>SUM(T75:T96)</f>
        <v>636</v>
      </c>
      <c r="U97" s="6">
        <f>SUM(U75:U96)</f>
        <v>2115</v>
      </c>
      <c r="W97" s="7"/>
      <c r="X97" s="7"/>
      <c r="Y97" s="7"/>
      <c r="Z97" s="7"/>
      <c r="AA97" s="7"/>
      <c r="AB97" s="7"/>
      <c r="AC97" s="7"/>
      <c r="AD97" s="7"/>
      <c r="AE97" s="7"/>
      <c r="AF97" s="7"/>
      <c r="AG97" s="9"/>
    </row>
    <row r="98" spans="2:33" x14ac:dyDescent="0.25">
      <c r="B98" s="10"/>
      <c r="C98" s="10"/>
      <c r="D98" s="10"/>
      <c r="E98" s="10"/>
      <c r="F98" s="10"/>
      <c r="G98" s="4"/>
      <c r="H98" s="10"/>
      <c r="I98" s="10"/>
      <c r="J98" s="10"/>
      <c r="K98" s="10"/>
      <c r="L98" s="4"/>
    </row>
    <row r="99" spans="2:33" ht="15.75" customHeight="1" x14ac:dyDescent="0.25">
      <c r="B99" s="28" t="s">
        <v>8</v>
      </c>
      <c r="C99" s="29" t="s">
        <v>73</v>
      </c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27" t="s">
        <v>77</v>
      </c>
      <c r="W99" s="27"/>
      <c r="X99" s="27"/>
      <c r="Y99" s="7"/>
      <c r="Z99" s="7"/>
      <c r="AA99" s="7"/>
      <c r="AB99" s="7"/>
      <c r="AC99" s="7"/>
      <c r="AD99" s="7"/>
      <c r="AE99" s="7"/>
      <c r="AF99" s="7"/>
      <c r="AG99" s="9"/>
    </row>
    <row r="100" spans="2:33" ht="15.75" customHeight="1" x14ac:dyDescent="0.25">
      <c r="B100" s="28"/>
      <c r="C100" s="31" t="s">
        <v>22</v>
      </c>
      <c r="D100" s="32"/>
      <c r="E100" s="32"/>
      <c r="F100" s="33"/>
      <c r="G100" s="4"/>
      <c r="H100" s="34" t="s">
        <v>23</v>
      </c>
      <c r="I100" s="35"/>
      <c r="J100" s="35"/>
      <c r="K100" s="36"/>
      <c r="L100" s="4"/>
      <c r="M100" s="31" t="s">
        <v>4</v>
      </c>
      <c r="N100" s="32"/>
      <c r="O100" s="32"/>
      <c r="P100" s="33"/>
      <c r="Q100" s="4"/>
      <c r="R100" s="34" t="s">
        <v>5</v>
      </c>
      <c r="S100" s="35"/>
      <c r="T100" s="35"/>
      <c r="U100" s="35"/>
      <c r="V100" s="27"/>
      <c r="W100" s="27"/>
      <c r="X100" s="27"/>
      <c r="Y100" s="7"/>
      <c r="Z100" s="7"/>
      <c r="AA100" s="7"/>
      <c r="AB100" s="7"/>
      <c r="AC100" s="7"/>
      <c r="AD100" s="7"/>
      <c r="AE100" s="7"/>
      <c r="AF100" s="7"/>
      <c r="AG100" s="9"/>
    </row>
    <row r="101" spans="2:33" ht="15.75" customHeight="1" x14ac:dyDescent="0.25">
      <c r="B101" s="28"/>
      <c r="C101" s="5" t="s">
        <v>17</v>
      </c>
      <c r="D101" s="5" t="s">
        <v>12</v>
      </c>
      <c r="E101" s="5" t="s">
        <v>13</v>
      </c>
      <c r="F101" s="5" t="s">
        <v>1</v>
      </c>
      <c r="G101" s="4"/>
      <c r="H101" s="6" t="s">
        <v>14</v>
      </c>
      <c r="I101" s="6" t="s">
        <v>15</v>
      </c>
      <c r="J101" s="6" t="s">
        <v>16</v>
      </c>
      <c r="K101" s="6" t="s">
        <v>1</v>
      </c>
      <c r="L101" s="4"/>
      <c r="M101" s="5" t="s">
        <v>18</v>
      </c>
      <c r="N101" s="5" t="s">
        <v>19</v>
      </c>
      <c r="O101" s="5" t="s">
        <v>0</v>
      </c>
      <c r="P101" s="5" t="s">
        <v>1</v>
      </c>
      <c r="Q101" s="4"/>
      <c r="R101" s="6" t="s">
        <v>2</v>
      </c>
      <c r="S101" s="6" t="s">
        <v>20</v>
      </c>
      <c r="T101" s="6" t="s">
        <v>21</v>
      </c>
      <c r="U101" s="18" t="s">
        <v>1</v>
      </c>
      <c r="V101" s="27"/>
      <c r="W101" s="27"/>
      <c r="X101" s="27"/>
      <c r="Y101" s="7"/>
      <c r="Z101" s="7"/>
      <c r="AA101" s="7"/>
      <c r="AB101" s="7"/>
      <c r="AC101" s="7"/>
      <c r="AD101" s="7"/>
      <c r="AE101" s="7"/>
      <c r="AF101" s="7"/>
      <c r="AG101" s="9"/>
    </row>
    <row r="102" spans="2:33" ht="15.75" customHeight="1" x14ac:dyDescent="0.25">
      <c r="B102" s="28"/>
      <c r="C102" s="5">
        <v>2092</v>
      </c>
      <c r="D102" s="5">
        <v>1677</v>
      </c>
      <c r="E102" s="5">
        <v>1666</v>
      </c>
      <c r="F102" s="5">
        <f>SUM(C102:E102)</f>
        <v>5435</v>
      </c>
      <c r="G102" s="4"/>
      <c r="H102" s="6">
        <v>1444</v>
      </c>
      <c r="I102" s="6">
        <v>1817</v>
      </c>
      <c r="J102" s="6">
        <v>2035</v>
      </c>
      <c r="K102" s="6">
        <f>SUM(H102:J102)</f>
        <v>5296</v>
      </c>
      <c r="L102" s="4"/>
      <c r="M102" s="5">
        <v>1545</v>
      </c>
      <c r="N102" s="5">
        <v>969</v>
      </c>
      <c r="O102" s="5">
        <v>2011</v>
      </c>
      <c r="P102" s="5">
        <f>SUM(M102:O102)</f>
        <v>4525</v>
      </c>
      <c r="Q102" s="4"/>
      <c r="R102" s="6">
        <v>1867</v>
      </c>
      <c r="S102" s="6">
        <v>2466</v>
      </c>
      <c r="T102" s="6">
        <v>2373</v>
      </c>
      <c r="U102" s="18">
        <f>SUM(R102:T102)</f>
        <v>6706</v>
      </c>
      <c r="V102" s="27"/>
      <c r="W102" s="27"/>
      <c r="X102" s="27"/>
      <c r="Y102" s="7"/>
      <c r="Z102" s="7"/>
      <c r="AA102" s="7"/>
      <c r="AB102" s="7"/>
      <c r="AC102" s="7"/>
      <c r="AD102" s="7"/>
      <c r="AE102" s="7"/>
      <c r="AF102" s="7"/>
      <c r="AG102" s="9"/>
    </row>
    <row r="103" spans="2:33" s="2" customFormat="1" x14ac:dyDescent="0.25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V103" s="21">
        <f>SUM(F104+K104+P104+U104)</f>
        <v>514417</v>
      </c>
      <c r="W103" s="19"/>
      <c r="X103" s="19"/>
    </row>
    <row r="104" spans="2:33" s="2" customFormat="1" x14ac:dyDescent="0.25">
      <c r="B104" s="4"/>
      <c r="C104" s="19">
        <f>SUM(C53+C59+C64+C70+C97+C102)</f>
        <v>37017</v>
      </c>
      <c r="D104" s="19">
        <f>SUM(D53+D59+D64+D70+D97+D102)</f>
        <v>45958</v>
      </c>
      <c r="E104" s="19">
        <f>SUM(E53+E59+E64+E70+E97+E102)</f>
        <v>40707</v>
      </c>
      <c r="F104" s="19">
        <f>SUM(F53+F59+F64+F70+F97+F102)</f>
        <v>123682</v>
      </c>
      <c r="G104" s="4"/>
      <c r="H104" s="19">
        <f>SUM(H53+H59+H64+H70+H97+H102)</f>
        <v>40663</v>
      </c>
      <c r="I104" s="19">
        <f>SUM(I53+I59+I64+I70+I97+I102)</f>
        <v>42201</v>
      </c>
      <c r="J104" s="19">
        <f>SUM(J53+J59+J64+J70+J97+J102)</f>
        <v>42911</v>
      </c>
      <c r="K104" s="19">
        <f>SUM(K53+K59+K64+K70+K97+K102)</f>
        <v>125775</v>
      </c>
      <c r="L104" s="4"/>
      <c r="M104" s="19">
        <f>SUM(M53+M59+M64+M70+M97+M102)</f>
        <v>42988</v>
      </c>
      <c r="N104" s="19">
        <f>SUM(N53+N59+N64+N70+N97+N102)</f>
        <v>42903</v>
      </c>
      <c r="O104" s="19">
        <f>SUM(O53+O59+O64+O70+O97+O102)</f>
        <v>47039</v>
      </c>
      <c r="P104" s="19">
        <f>SUM(P53+P59+P64+P70+P97+P102)</f>
        <v>132930</v>
      </c>
      <c r="R104" s="19">
        <f>SUM(R53+R59+R64+R70+R97+R102)</f>
        <v>47431</v>
      </c>
      <c r="S104" s="19">
        <f>SUM(S53+S59+S64+S70+S97+S102)</f>
        <v>41522</v>
      </c>
      <c r="T104" s="19">
        <f>SUM(T53+T59+T64+T70+T97+T102)</f>
        <v>43077</v>
      </c>
      <c r="U104" s="20">
        <f>SUM(U53+U59+U64+U70+U97+U102)</f>
        <v>132030</v>
      </c>
      <c r="V104" s="22"/>
      <c r="W104" s="19"/>
      <c r="X104" s="19"/>
    </row>
    <row r="105" spans="2:33" s="2" customFormat="1" x14ac:dyDescent="0.25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</row>
    <row r="106" spans="2:33" s="2" customFormat="1" x14ac:dyDescent="0.25">
      <c r="B106" s="44" t="s">
        <v>75</v>
      </c>
      <c r="C106" s="44"/>
      <c r="D106" s="44"/>
    </row>
    <row r="107" spans="2:33" s="2" customFormat="1" ht="30" customHeight="1" x14ac:dyDescent="0.25">
      <c r="B107" s="43" t="s">
        <v>76</v>
      </c>
      <c r="C107" s="43"/>
      <c r="D107" s="43"/>
    </row>
    <row r="108" spans="2:33" s="2" customFormat="1" x14ac:dyDescent="0.25"/>
    <row r="109" spans="2:33" s="2" customFormat="1" x14ac:dyDescent="0.25"/>
    <row r="110" spans="2:33" s="2" customFormat="1" x14ac:dyDescent="0.25"/>
    <row r="111" spans="2:33" s="2" customFormat="1" x14ac:dyDescent="0.25"/>
    <row r="112" spans="2:33" s="2" customFormat="1" x14ac:dyDescent="0.25"/>
    <row r="113" s="2" customFormat="1" x14ac:dyDescent="0.25"/>
    <row r="114" s="2" customFormat="1" x14ac:dyDescent="0.25"/>
    <row r="115" s="2" customFormat="1" x14ac:dyDescent="0.25"/>
  </sheetData>
  <mergeCells count="40">
    <mergeCell ref="B72:B74"/>
    <mergeCell ref="H73:K73"/>
    <mergeCell ref="B107:D107"/>
    <mergeCell ref="B106:D106"/>
    <mergeCell ref="B67:B70"/>
    <mergeCell ref="C68:F68"/>
    <mergeCell ref="H68:K68"/>
    <mergeCell ref="C72:U72"/>
    <mergeCell ref="R73:U73"/>
    <mergeCell ref="M73:P73"/>
    <mergeCell ref="R68:U68"/>
    <mergeCell ref="C67:U67"/>
    <mergeCell ref="C9:U9"/>
    <mergeCell ref="B9:B11"/>
    <mergeCell ref="C10:F10"/>
    <mergeCell ref="H10:K10"/>
    <mergeCell ref="M10:P10"/>
    <mergeCell ref="R10:U10"/>
    <mergeCell ref="C56:U56"/>
    <mergeCell ref="H57:K57"/>
    <mergeCell ref="C57:F57"/>
    <mergeCell ref="B56:B59"/>
    <mergeCell ref="R57:U57"/>
    <mergeCell ref="M57:P57"/>
    <mergeCell ref="V103:V104"/>
    <mergeCell ref="C61:U61"/>
    <mergeCell ref="C62:F62"/>
    <mergeCell ref="H62:K62"/>
    <mergeCell ref="B61:B64"/>
    <mergeCell ref="V99:X102"/>
    <mergeCell ref="M62:P62"/>
    <mergeCell ref="R62:U62"/>
    <mergeCell ref="M68:P68"/>
    <mergeCell ref="B99:B102"/>
    <mergeCell ref="C99:U99"/>
    <mergeCell ref="C100:F100"/>
    <mergeCell ref="H100:K100"/>
    <mergeCell ref="M100:P100"/>
    <mergeCell ref="R100:U100"/>
    <mergeCell ref="C73:F73"/>
  </mergeCells>
  <pageMargins left="0.7" right="0.7" top="0.75" bottom="0.75" header="0.3" footer="0.3"/>
  <pageSetup paperSize="9" orientation="portrait" horizontalDpi="0" verticalDpi="0" r:id="rId1"/>
  <ignoredErrors>
    <ignoredError sqref="P53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hsbgEstadistica02</dc:creator>
  <cp:lastModifiedBy>Randy M. Veras</cp:lastModifiedBy>
  <dcterms:created xsi:type="dcterms:W3CDTF">2015-06-05T18:19:34Z</dcterms:created>
  <dcterms:modified xsi:type="dcterms:W3CDTF">2023-03-10T16:04:33Z</dcterms:modified>
</cp:coreProperties>
</file>