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eras\Desktop\OAI\2024\Contabilidd\enero\"/>
    </mc:Choice>
  </mc:AlternateContent>
  <bookViews>
    <workbookView xWindow="-120" yWindow="-120" windowWidth="21840" windowHeight="13050" tabRatio="923" firstSheet="2" activeTab="2"/>
  </bookViews>
  <sheets>
    <sheet name="BALANCE DE COMPROBACION" sheetId="25" r:id="rId1"/>
    <sheet name="Total Gasto" sheetId="22" r:id="rId2"/>
    <sheet name="Ingresos" sheetId="21" r:id="rId3"/>
  </sheets>
  <definedNames>
    <definedName name="_xlnm._FilterDatabase" localSheetId="0" hidden="1">'BALANCE DE COMPROBACION'!$A$7:$C$110</definedName>
    <definedName name="_xlnm._FilterDatabase" localSheetId="1" hidden="1">'Total Gasto'!$A$6:$C$123</definedName>
    <definedName name="Print_Area" localSheetId="0">'BALANCE DE COMPROBACION'!$A$1:$C$110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22" l="1"/>
  <c r="C110" i="25" l="1"/>
  <c r="B111" i="22" l="1"/>
  <c r="B27" i="22"/>
  <c r="B8" i="22"/>
  <c r="B14" i="21" l="1"/>
  <c r="B123" i="22" l="1"/>
  <c r="A11" i="25" l="1"/>
</calcChain>
</file>

<file path=xl/sharedStrings.xml><?xml version="1.0" encoding="utf-8"?>
<sst xmlns="http://schemas.openxmlformats.org/spreadsheetml/2006/main" count="249" uniqueCount="215">
  <si>
    <t>(Valores en RD$)</t>
  </si>
  <si>
    <t xml:space="preserve"> </t>
  </si>
  <si>
    <t>Caja Chica</t>
  </si>
  <si>
    <t>Anticipo Financieros</t>
  </si>
  <si>
    <t>Capital</t>
  </si>
  <si>
    <t>Monto</t>
  </si>
  <si>
    <t>Hospital Dr. Salvador B. Gautier</t>
  </si>
  <si>
    <t>Servicio  Regional de Salud</t>
  </si>
  <si>
    <t>Nota 17: Ingresos</t>
  </si>
  <si>
    <t>Ingresos con Contraprestacion de Servicios</t>
  </si>
  <si>
    <t>Total</t>
  </si>
  <si>
    <t>Servicio Nacional de Salud</t>
  </si>
  <si>
    <t>Nota #18,19,20,21 y 22 Gastos Generales</t>
  </si>
  <si>
    <t>Detalles</t>
  </si>
  <si>
    <t>Gastos de Consumo</t>
  </si>
  <si>
    <t>Remuneraciones</t>
  </si>
  <si>
    <t>Sueldos para Cargos Fijos</t>
  </si>
  <si>
    <t>Honorarios</t>
  </si>
  <si>
    <t>Prestaciones y Bonificaciones</t>
  </si>
  <si>
    <t>Bienes y Servicios</t>
  </si>
  <si>
    <t>Servicios no Personales</t>
  </si>
  <si>
    <t>Servicios de Comunicaciones</t>
  </si>
  <si>
    <t>Servicios Basicos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</si>
  <si>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</si>
  <si>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</si>
  <si>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</si>
  <si>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</si>
  <si>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</si>
  <si>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</si>
  <si>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</si>
  <si>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</si>
  <si>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</si>
  <si>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</si>
  <si>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</si>
  <si>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</si>
  <si>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</si>
  <si>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</si>
  <si>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</si>
  <si>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</si>
  <si>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Total Gastos Generales</t>
  </si>
  <si>
    <t>Combustibles, Lubricantes, Productos Quimicos y Conexos</t>
  </si>
  <si>
    <t>Cuentas</t>
  </si>
  <si>
    <t>Moviliario y Equipos de Oficina</t>
  </si>
  <si>
    <t>Cuentas por Pagar a corto Plazo</t>
  </si>
  <si>
    <t>Retenciones y Acumulaciones por Pagar</t>
  </si>
  <si>
    <t>Resultado acumulado</t>
  </si>
  <si>
    <t>Compensacion por servicios de seguridad</t>
  </si>
  <si>
    <t>Contribuciones al seguro de salud</t>
  </si>
  <si>
    <t>Contribuciones al seguro de pensiones</t>
  </si>
  <si>
    <t>telefono local</t>
  </si>
  <si>
    <t>Agua</t>
  </si>
  <si>
    <t>Publicidad y propaganda</t>
  </si>
  <si>
    <t>Impresión y Encuadernación</t>
  </si>
  <si>
    <t>Viaticos dentro del pais</t>
  </si>
  <si>
    <t>Peajes</t>
  </si>
  <si>
    <t>Fletes</t>
  </si>
  <si>
    <t>Festividades</t>
  </si>
  <si>
    <t>Servicios juridicos</t>
  </si>
  <si>
    <t>Impuestos</t>
  </si>
  <si>
    <t>Alimentos y Bebidas para personas</t>
  </si>
  <si>
    <t>Acabado textiles</t>
  </si>
  <si>
    <t>Papel de escritorio</t>
  </si>
  <si>
    <t>Productos de papel y cartón</t>
  </si>
  <si>
    <t>Productos medicinales para uso humano</t>
  </si>
  <si>
    <t>Gasolina</t>
  </si>
  <si>
    <t>Productos quimicos de laboratorio y de uso personal</t>
  </si>
  <si>
    <t>Utiles de escritorio, oficina e informatica</t>
  </si>
  <si>
    <t>Comisiones y gastos bancarios</t>
  </si>
  <si>
    <t>Servicio de Alimentacion para personas</t>
  </si>
  <si>
    <t>Articulos  de Plasticos</t>
  </si>
  <si>
    <t>Sueldo al Personal en Periodo probatorio</t>
  </si>
  <si>
    <t>Ingresos por Anticipos financieros</t>
  </si>
  <si>
    <t>Ingresos por Servicios ARS</t>
  </si>
  <si>
    <t>Fondo General</t>
  </si>
  <si>
    <t>Instrumental médico y de laboratorio</t>
  </si>
  <si>
    <t xml:space="preserve">Equipo e instrumentos de medición cientifica </t>
  </si>
  <si>
    <t>Recolección de residuos solidos</t>
  </si>
  <si>
    <t>Cuentas por Cobrar ARS</t>
  </si>
  <si>
    <t xml:space="preserve">Cuentas por Cobrar a Pacientes </t>
  </si>
  <si>
    <t xml:space="preserve">Inventario de Material de Limpieza of. Y Mantenimientos </t>
  </si>
  <si>
    <t xml:space="preserve">Inventario Medico- Quirurgico </t>
  </si>
  <si>
    <t xml:space="preserve">Inventario Medicamentos </t>
  </si>
  <si>
    <t>Efectivo en Cuentas Venta de Servicios</t>
  </si>
  <si>
    <t xml:space="preserve">Regalia Pascual </t>
  </si>
  <si>
    <t xml:space="preserve">Flete </t>
  </si>
  <si>
    <t>Contribuciones al seguro de riego laboral</t>
  </si>
  <si>
    <t>Herramientas menores</t>
  </si>
  <si>
    <t>Otros productos quimicos y conexos</t>
  </si>
  <si>
    <t>Proporción de vacaciones no difrutadas</t>
  </si>
  <si>
    <t>Equipo de comunicación y telecomunicaciones</t>
  </si>
  <si>
    <t>Llantas y Neumáticos</t>
  </si>
  <si>
    <t xml:space="preserve">Productos electricos y afines </t>
  </si>
  <si>
    <t xml:space="preserve">Anticipos Financieros </t>
  </si>
  <si>
    <t xml:space="preserve">Fondo General </t>
  </si>
  <si>
    <t xml:space="preserve">Fondo Enseñanza </t>
  </si>
  <si>
    <t>Productos y utiles varios n.i.p.</t>
  </si>
  <si>
    <t>Ingresos fondo general</t>
  </si>
  <si>
    <t>Equipo de generación electrica y afines</t>
  </si>
  <si>
    <t>Sueldos a personal de carácter eventual</t>
  </si>
  <si>
    <t>Compensacion  servicios de seguridad</t>
  </si>
  <si>
    <t xml:space="preserve">Mant. Reparacion ,Desmonte e Instalacion </t>
  </si>
  <si>
    <t xml:space="preserve">Otros servicios tecnicos profesionales </t>
  </si>
  <si>
    <t xml:space="preserve">Impresión y encuadernacion </t>
  </si>
  <si>
    <t xml:space="preserve">Equipos medico y de laboratorio </t>
  </si>
  <si>
    <t>Equipo de tecnologia de la informacion y comunicación</t>
  </si>
  <si>
    <t>Pinturas, Lacas,Barnices,Diluyentes y Absorb. para pintura</t>
  </si>
  <si>
    <t>Telefono Local</t>
  </si>
  <si>
    <t xml:space="preserve">                                        Balance de Comprobación </t>
  </si>
  <si>
    <t>Sueldo a empleados Fijos</t>
  </si>
  <si>
    <t>Sueldos a personal nominal en periodo probatorio</t>
  </si>
  <si>
    <t>Prestaciones laboral por desvinculación</t>
  </si>
  <si>
    <t>Material para limpieza e higiene</t>
  </si>
  <si>
    <t xml:space="preserve">Utiles menores medico quirúrgicos </t>
  </si>
  <si>
    <t>Repuestos</t>
  </si>
  <si>
    <t xml:space="preserve">Sistemas y equipos de climatización </t>
  </si>
  <si>
    <t xml:space="preserve">Utiles de cocina y comedor </t>
  </si>
  <si>
    <t xml:space="preserve">Ingresos por pacientes no asegurados </t>
  </si>
  <si>
    <t>Ingresos enseñanza</t>
  </si>
  <si>
    <t>Ingresos arquiler de espacio cafetería</t>
  </si>
  <si>
    <t>Otros Ingresos</t>
  </si>
  <si>
    <t>sueldo a personal de carácter eventual</t>
  </si>
  <si>
    <t>sueldo anual  no. 13</t>
  </si>
  <si>
    <t>prestaciones laboral por Desvinculación</t>
  </si>
  <si>
    <t xml:space="preserve">Acabado Textiles </t>
  </si>
  <si>
    <t>Sistemas y equipos de climatización</t>
  </si>
  <si>
    <t>Productos y Utiles Varios n.i.p.</t>
  </si>
  <si>
    <t>Comisiones y Gastos Bancarias</t>
  </si>
  <si>
    <t>Venta de Servicios ARS</t>
  </si>
  <si>
    <t xml:space="preserve">Servicios funerarios y gastos conexos </t>
  </si>
  <si>
    <t>Sueldos a Personal en periodo probatorio</t>
  </si>
  <si>
    <t>Pinturas, Lacas, Barnices, Dluyentes yAdsorb. Para Pintura</t>
  </si>
  <si>
    <t xml:space="preserve">Incentivos y Escalafón </t>
  </si>
  <si>
    <t>Servicios funerarios y gastos conexos</t>
  </si>
  <si>
    <t>Servicios de Alimentos y Bebidas para uso personas</t>
  </si>
  <si>
    <t>Obligaciones pendientes DGII</t>
  </si>
  <si>
    <t>kerosén</t>
  </si>
  <si>
    <t xml:space="preserve">Arboles cultivos y plantas que generan productos recurrentes </t>
  </si>
  <si>
    <t>Cuentas por Cobrar ARL</t>
  </si>
  <si>
    <t xml:space="preserve">Servicios de mant. Reparacion desmonte e instalacion </t>
  </si>
  <si>
    <t>Mant. Y Rep. De Equipos de tecnologia e informatica</t>
  </si>
  <si>
    <t>mant. Rep.equipos sanitarios y de laboratorio</t>
  </si>
  <si>
    <t>Kerosén</t>
  </si>
  <si>
    <t>muebles equipos de oficina y estanteria</t>
  </si>
  <si>
    <t>Servicios de catering</t>
  </si>
  <si>
    <t>Productos de artes graficas</t>
  </si>
  <si>
    <t>Eventos generales</t>
  </si>
  <si>
    <t>Accesorios  de metal</t>
  </si>
  <si>
    <t>Icentivo por rendimiento individual</t>
  </si>
  <si>
    <t xml:space="preserve">Alimentos y bebidas para personas </t>
  </si>
  <si>
    <t>Otros mob y equipos no identificados precedentemente</t>
  </si>
  <si>
    <t>Incentivo por rendimiento individual</t>
  </si>
  <si>
    <t>Mant. Y Rep. De equipo de transporte, tracción y elevación</t>
  </si>
  <si>
    <t>Aceites y grasas</t>
  </si>
  <si>
    <t>Lubricantes</t>
  </si>
  <si>
    <t xml:space="preserve">Accesorios  </t>
  </si>
  <si>
    <t>Muebles ,equipo de oficina y estanteria</t>
  </si>
  <si>
    <t xml:space="preserve">Accesorios </t>
  </si>
  <si>
    <t xml:space="preserve">papel y carton </t>
  </si>
  <si>
    <t xml:space="preserve"> de cemento</t>
  </si>
  <si>
    <t>Otros mobiliarios y equipos no identificados precedentemente</t>
  </si>
  <si>
    <t>Maquinas y equipo agropecuario</t>
  </si>
  <si>
    <t xml:space="preserve">y equipo industrial </t>
  </si>
  <si>
    <t xml:space="preserve">Otros servicios tecnicos profecionales </t>
  </si>
  <si>
    <t xml:space="preserve">Utilesy materiales de Limpieza e higiene </t>
  </si>
  <si>
    <t>Sueldo anual no. 13</t>
  </si>
  <si>
    <t>Radiocomunicación</t>
  </si>
  <si>
    <t>Madera, corcho y sus manufacturas</t>
  </si>
  <si>
    <t>Equipo medico y de laboratorio</t>
  </si>
  <si>
    <t xml:space="preserve">herramientas </t>
  </si>
  <si>
    <t>Mant. Rep de equipo de transporte, tracción y elevación</t>
  </si>
  <si>
    <t>maderas,corcho y sus manufacturas</t>
  </si>
  <si>
    <t xml:space="preserve">Equipo de generacion electrica y afines </t>
  </si>
  <si>
    <t>Maquinas - herramientas</t>
  </si>
  <si>
    <t>Pasajes</t>
  </si>
  <si>
    <t>Alquileres de equipo de  tecnologia y amacenamientos de datos</t>
  </si>
  <si>
    <t>Piedra .arcilla y arena</t>
  </si>
  <si>
    <t xml:space="preserve">Abonos y fertilizantes </t>
  </si>
  <si>
    <t>Alquilres de equip de tecnologia y almacenamientos d datos</t>
  </si>
  <si>
    <t xml:space="preserve">Seguros de bienes muebles </t>
  </si>
  <si>
    <t>hilos y telas</t>
  </si>
  <si>
    <t>or cobrar ARL</t>
  </si>
  <si>
    <t>Prendas de vestir</t>
  </si>
  <si>
    <t>Gas/GLP</t>
  </si>
  <si>
    <t>Gasoil</t>
  </si>
  <si>
    <t xml:space="preserve">Productos quimicos de uso personal y  laboratorio </t>
  </si>
  <si>
    <t xml:space="preserve">Utiles destinadas a actividades deportivas y recreativas </t>
  </si>
  <si>
    <t>Productos electricos y  afines</t>
  </si>
  <si>
    <t>Electrodomesticos</t>
  </si>
  <si>
    <t xml:space="preserve">Prendras de vestir </t>
  </si>
  <si>
    <t>Productos de cemento</t>
  </si>
  <si>
    <t>Obras memores  en edificaciones</t>
  </si>
  <si>
    <t>Obras en bienes de dominio publico</t>
  </si>
  <si>
    <t xml:space="preserve"> Limpieza e higiene</t>
  </si>
  <si>
    <t>Estuduios, investigaciones y analisis de factibilidad</t>
  </si>
  <si>
    <t>insecticidas,fumigantes y otros</t>
  </si>
  <si>
    <t xml:space="preserve">Utiles y materiales de limpieza e higiene </t>
  </si>
  <si>
    <t>Maquinarias y equipos industrial</t>
  </si>
  <si>
    <t>papel Y carton</t>
  </si>
  <si>
    <t xml:space="preserve">obras menores en edificaciones </t>
  </si>
  <si>
    <t>Limpieza e higiene</t>
  </si>
  <si>
    <t xml:space="preserve">productos de artes graficas </t>
  </si>
  <si>
    <t>Estudioa, investigaciones y analisis de factibilidad</t>
  </si>
  <si>
    <t>Maquina y equipo industrial</t>
  </si>
  <si>
    <t>Al 31 De ENERO 2024</t>
  </si>
  <si>
    <t>Del ejercicio terminado Al 31 DE ENERO 2024</t>
  </si>
  <si>
    <t>Mant. Y Rep. De equipos  sanitarios y de laboratorio</t>
  </si>
  <si>
    <t>.</t>
  </si>
  <si>
    <t>Productos de loza</t>
  </si>
  <si>
    <t xml:space="preserve">Equipos  de tecnologia de la informacion y comunicación </t>
  </si>
  <si>
    <t xml:space="preserve">Otros equipos </t>
  </si>
  <si>
    <t>Productos forestales</t>
  </si>
  <si>
    <t xml:space="preserve">Productos de loza </t>
  </si>
  <si>
    <t xml:space="preserve">Otros equimicos </t>
  </si>
  <si>
    <t xml:space="preserve">Piedra,  arcilla y arena </t>
  </si>
  <si>
    <t xml:space="preserve">Accesorios de nmetal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</si>
</sst>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8" formatCode="#,##0.00;[Red]#,##0.00"/>
  </numFmts>
  <fonts count="1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Calibri"/>
      <family val="3"/>
      <charset val="134"/>
    </font>
    <font>
      <sz val="14"/>
      <color theme="1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43" fontId="2" fillId="0" borderId="0" xfId="12" applyFont="1" applyFill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168" fontId="0" fillId="0" borderId="0" xfId="0" applyNumberFormat="1"/>
    <xf numFmtId="43" fontId="0" fillId="0" borderId="0" xfId="12" applyFont="1"/>
    <xf numFmtId="0" fontId="12" fillId="0" borderId="0" xfId="0" applyFont="1"/>
    <xf numFmtId="0" fontId="14" fillId="0" borderId="4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4" xfId="0" applyFont="1" applyBorder="1"/>
    <xf numFmtId="3" fontId="12" fillId="0" borderId="0" xfId="0" applyNumberFormat="1" applyFont="1"/>
    <xf numFmtId="0" fontId="16" fillId="0" borderId="4" xfId="0" applyFont="1" applyBorder="1" applyAlignment="1">
      <alignment horizontal="left"/>
    </xf>
    <xf numFmtId="0" fontId="13" fillId="0" borderId="0" xfId="0" applyFont="1"/>
    <xf numFmtId="4" fontId="7" fillId="0" borderId="4" xfId="0" applyNumberFormat="1" applyFont="1" applyBorder="1" applyAlignment="1">
      <alignment horizontal="center"/>
    </xf>
    <xf numFmtId="43" fontId="12" fillId="0" borderId="0" xfId="12" applyFont="1"/>
    <xf numFmtId="43" fontId="7" fillId="0" borderId="5" xfId="12" applyFont="1" applyBorder="1" applyAlignment="1">
      <alignment horizontal="center" vertical="center"/>
    </xf>
    <xf numFmtId="43" fontId="7" fillId="0" borderId="4" xfId="12" applyFont="1" applyBorder="1" applyAlignment="1">
      <alignment horizontal="center" vertical="center"/>
    </xf>
    <xf numFmtId="43" fontId="11" fillId="0" borderId="4" xfId="12" applyFont="1" applyBorder="1"/>
    <xf numFmtId="4" fontId="16" fillId="0" borderId="4" xfId="0" applyNumberFormat="1" applyFont="1" applyBorder="1" applyAlignment="1"/>
    <xf numFmtId="0" fontId="12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" fontId="12" fillId="0" borderId="4" xfId="0" applyNumberFormat="1" applyFont="1" applyBorder="1" applyAlignment="1">
      <alignment horizontal="right"/>
    </xf>
    <xf numFmtId="4" fontId="12" fillId="0" borderId="4" xfId="0" applyNumberFormat="1" applyFont="1" applyBorder="1"/>
    <xf numFmtId="168" fontId="12" fillId="0" borderId="4" xfId="0" applyNumberFormat="1" applyFont="1" applyBorder="1"/>
    <xf numFmtId="168" fontId="17" fillId="2" borderId="4" xfId="0" applyNumberFormat="1" applyFont="1" applyFill="1" applyBorder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4" fontId="17" fillId="2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0" fontId="17" fillId="2" borderId="4" xfId="0" applyFont="1" applyFill="1" applyBorder="1"/>
    <xf numFmtId="4" fontId="17" fillId="2" borderId="5" xfId="0" applyNumberFormat="1" applyFont="1" applyFill="1" applyBorder="1"/>
    <xf numFmtId="168" fontId="17" fillId="2" borderId="3" xfId="0" applyNumberFormat="1" applyFont="1" applyFill="1" applyBorder="1"/>
    <xf numFmtId="168" fontId="12" fillId="0" borderId="0" xfId="0" applyNumberFormat="1" applyFont="1"/>
    <xf numFmtId="43" fontId="12" fillId="2" borderId="4" xfId="12" applyFont="1" applyFill="1" applyBorder="1"/>
    <xf numFmtId="43" fontId="14" fillId="2" borderId="4" xfId="12" applyFont="1" applyFill="1" applyBorder="1" applyAlignment="1">
      <alignment horizontal="left" vertical="top"/>
    </xf>
    <xf numFmtId="43" fontId="11" fillId="2" borderId="4" xfId="12" applyFont="1" applyFill="1" applyBorder="1"/>
    <xf numFmtId="0" fontId="8" fillId="0" borderId="0" xfId="0" applyFont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 applyAlignment="1"/>
    <xf numFmtId="0" fontId="17" fillId="2" borderId="3" xfId="0" applyFont="1" applyFill="1" applyBorder="1" applyAlignment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top"/>
    </xf>
    <xf numFmtId="0" fontId="17" fillId="2" borderId="2" xfId="0" applyFont="1" applyFill="1" applyBorder="1"/>
    <xf numFmtId="0" fontId="17" fillId="2" borderId="3" xfId="0" applyFont="1" applyFill="1" applyBorder="1"/>
    <xf numFmtId="0" fontId="0" fillId="2" borderId="0" xfId="0" applyFill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top"/>
    </xf>
    <xf numFmtId="0" fontId="12" fillId="2" borderId="0" xfId="0" applyFont="1" applyFill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0" fillId="3" borderId="0" xfId="0" applyFill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17" fillId="2" borderId="3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168" fontId="12" fillId="2" borderId="4" xfId="0" applyNumberFormat="1" applyFont="1" applyFill="1" applyBorder="1"/>
    <xf numFmtId="43" fontId="16" fillId="2" borderId="4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/>
    <xf numFmtId="0" fontId="17" fillId="2" borderId="3" xfId="0" applyFont="1" applyFill="1" applyBorder="1" applyAlignment="1"/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3" xfId="0" applyFont="1" applyFill="1" applyBorder="1"/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63987</xdr:rowOff>
    </xdr:from>
    <xdr:to>
      <xdr:col>1</xdr:col>
      <xdr:colOff>1401647</xdr:colOff>
      <xdr:row>2</xdr:row>
      <xdr:rowOff>183172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0C069-5859-434D-A2E5-1EA1146ED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987"/>
          <a:ext cx="2163647" cy="5148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1524001</xdr:colOff>
      <xdr:row>1</xdr:row>
      <xdr:rowOff>128720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B6FF1-B393-430F-9380-67B9E52DA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524000" cy="37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view="pageBreakPreview" topLeftCell="A4" zoomScale="124" zoomScaleNormal="130" zoomScaleSheetLayoutView="124" workbookViewId="0">
      <selection activeCell="F14" sqref="F14"/>
    </sheetView>
  </sheetViews>
  <sheetFormatPr baseColWidth="10" defaultRowHeight="15"/>
  <cols>
    <col min="1" max="1" width="11.42578125" customWidth="1"/>
    <col min="2" max="2" width="57.140625" customWidth="1"/>
    <col min="3" max="3" width="22.85546875" customWidth="1"/>
    <col min="4" max="4" width="17.140625" customWidth="1"/>
  </cols>
  <sheetData>
    <row r="1" spans="1:4" ht="15.75">
      <c r="B1" s="90" t="s">
        <v>11</v>
      </c>
      <c r="C1" s="90"/>
    </row>
    <row r="2" spans="1:4" ht="15.75">
      <c r="B2" s="91" t="s">
        <v>6</v>
      </c>
      <c r="C2" s="91"/>
    </row>
    <row r="3" spans="1:4" ht="15.75">
      <c r="B3" s="39" t="s">
        <v>107</v>
      </c>
      <c r="C3" s="39"/>
    </row>
    <row r="4" spans="1:4">
      <c r="B4" s="92" t="s">
        <v>203</v>
      </c>
      <c r="C4" s="92"/>
    </row>
    <row r="5" spans="1:4">
      <c r="B5" s="93" t="s">
        <v>0</v>
      </c>
      <c r="C5" s="93"/>
    </row>
    <row r="6" spans="1:4" ht="18.75">
      <c r="A6" s="7"/>
      <c r="B6" s="20"/>
      <c r="C6" s="20"/>
    </row>
    <row r="7" spans="1:4" ht="18.75">
      <c r="A7" s="96" t="s">
        <v>41</v>
      </c>
      <c r="B7" s="97"/>
      <c r="C7" s="21"/>
    </row>
    <row r="8" spans="1:4" ht="18.75">
      <c r="A8" s="22" t="s">
        <v>2</v>
      </c>
      <c r="B8" s="23"/>
      <c r="C8" s="24">
        <v>20050.990000000002</v>
      </c>
    </row>
    <row r="9" spans="1:4" ht="18.75">
      <c r="A9" s="98" t="s">
        <v>82</v>
      </c>
      <c r="B9" s="99"/>
      <c r="C9" s="25">
        <v>5471932.6900000004</v>
      </c>
    </row>
    <row r="10" spans="1:4" ht="18.75">
      <c r="A10" s="98" t="s">
        <v>73</v>
      </c>
      <c r="B10" s="99" t="s">
        <v>73</v>
      </c>
      <c r="C10" s="25">
        <v>20141698.68</v>
      </c>
    </row>
    <row r="11" spans="1:4" ht="18.75">
      <c r="A11" s="100" t="e">
        <f>#REF!</f>
        <v>#REF!</v>
      </c>
      <c r="B11" s="101"/>
      <c r="C11" s="25">
        <v>981600.19</v>
      </c>
    </row>
    <row r="12" spans="1:4" ht="18.75">
      <c r="A12" s="94" t="s">
        <v>3</v>
      </c>
      <c r="B12" s="95"/>
      <c r="C12" s="26">
        <v>25766.37</v>
      </c>
    </row>
    <row r="13" spans="1:4" ht="18.75">
      <c r="A13" s="47" t="s">
        <v>77</v>
      </c>
      <c r="B13" s="48"/>
      <c r="C13" s="25">
        <v>16904765.73</v>
      </c>
    </row>
    <row r="14" spans="1:4" ht="18.75">
      <c r="A14" s="47" t="s">
        <v>137</v>
      </c>
      <c r="B14" s="48" t="s">
        <v>180</v>
      </c>
      <c r="C14" s="25">
        <v>1704494.4</v>
      </c>
    </row>
    <row r="15" spans="1:4" ht="18.75">
      <c r="A15" s="94" t="s">
        <v>78</v>
      </c>
      <c r="B15" s="95"/>
      <c r="C15" s="25">
        <v>7248640</v>
      </c>
      <c r="D15" s="6"/>
    </row>
    <row r="16" spans="1:4" ht="18.75">
      <c r="A16" s="94" t="s">
        <v>79</v>
      </c>
      <c r="B16" s="95"/>
      <c r="C16" s="25">
        <v>8706623.6999999993</v>
      </c>
    </row>
    <row r="17" spans="1:3" ht="18.75">
      <c r="A17" s="94" t="s">
        <v>80</v>
      </c>
      <c r="B17" s="95"/>
      <c r="C17" s="26">
        <v>21123482.23</v>
      </c>
    </row>
    <row r="18" spans="1:3" ht="18.75">
      <c r="A18" s="47" t="s">
        <v>81</v>
      </c>
      <c r="B18" s="48"/>
      <c r="C18" s="26">
        <v>26420970.059999999</v>
      </c>
    </row>
    <row r="19" spans="1:3" s="60" customFormat="1" ht="18.75">
      <c r="A19" s="94" t="s">
        <v>42</v>
      </c>
      <c r="B19" s="95"/>
      <c r="C19" s="26">
        <v>230784221.36000001</v>
      </c>
    </row>
    <row r="20" spans="1:3" s="60" customFormat="1" ht="18.75">
      <c r="A20" s="94" t="s">
        <v>43</v>
      </c>
      <c r="B20" s="95"/>
      <c r="C20" s="27">
        <v>-51260169.509999998</v>
      </c>
    </row>
    <row r="21" spans="1:3" s="60" customFormat="1" ht="18.75">
      <c r="A21" s="94" t="s">
        <v>44</v>
      </c>
      <c r="B21" s="95"/>
      <c r="C21" s="84">
        <v>-24579390.25</v>
      </c>
    </row>
    <row r="22" spans="1:3" s="60" customFormat="1" ht="18.75">
      <c r="A22" s="94" t="s">
        <v>4</v>
      </c>
      <c r="B22" s="95"/>
      <c r="C22" s="84">
        <v>-167525811.46000001</v>
      </c>
    </row>
    <row r="23" spans="1:3" s="60" customFormat="1" ht="18.75">
      <c r="A23" s="94" t="s">
        <v>45</v>
      </c>
      <c r="B23" s="95"/>
      <c r="C23" s="84">
        <v>-103889329.91</v>
      </c>
    </row>
    <row r="24" spans="1:3" s="60" customFormat="1" ht="18.75">
      <c r="A24" s="88" t="s">
        <v>72</v>
      </c>
      <c r="B24" s="89"/>
      <c r="C24" s="27">
        <v>-1704494.4</v>
      </c>
    </row>
    <row r="25" spans="1:3" s="60" customFormat="1" ht="18.75">
      <c r="A25" s="83" t="s">
        <v>71</v>
      </c>
      <c r="B25" s="82"/>
      <c r="C25" s="27">
        <v>0</v>
      </c>
    </row>
    <row r="26" spans="1:3" s="60" customFormat="1" ht="18.75">
      <c r="A26" s="88" t="s">
        <v>96</v>
      </c>
      <c r="B26" s="89"/>
      <c r="C26" s="27">
        <v>-8738461.7699999996</v>
      </c>
    </row>
    <row r="27" spans="1:3" s="60" customFormat="1" ht="18.75">
      <c r="A27" s="83" t="s">
        <v>117</v>
      </c>
      <c r="B27" s="82"/>
      <c r="C27" s="27">
        <v>-5000</v>
      </c>
    </row>
    <row r="28" spans="1:3" s="60" customFormat="1" ht="18.75">
      <c r="A28" s="88" t="s">
        <v>118</v>
      </c>
      <c r="B28" s="89"/>
      <c r="C28" s="27">
        <v>-35750</v>
      </c>
    </row>
    <row r="29" spans="1:3" s="60" customFormat="1" ht="18.75">
      <c r="A29" s="88" t="s">
        <v>116</v>
      </c>
      <c r="B29" s="89"/>
      <c r="C29" s="27">
        <v>-2245757.0499999998</v>
      </c>
    </row>
    <row r="30" spans="1:3" ht="18.75">
      <c r="A30" s="88" t="s">
        <v>108</v>
      </c>
      <c r="B30" s="89"/>
      <c r="C30" s="30">
        <v>989428.86</v>
      </c>
    </row>
    <row r="31" spans="1:3" ht="18.75">
      <c r="A31" s="88" t="s">
        <v>109</v>
      </c>
      <c r="B31" s="89"/>
      <c r="C31" s="30">
        <v>137305.53</v>
      </c>
    </row>
    <row r="32" spans="1:3" ht="18.75">
      <c r="A32" s="88" t="s">
        <v>98</v>
      </c>
      <c r="B32" s="89"/>
      <c r="C32" s="30">
        <v>129000</v>
      </c>
    </row>
    <row r="33" spans="1:3" ht="18.75">
      <c r="A33" s="88" t="s">
        <v>164</v>
      </c>
      <c r="B33" s="89"/>
      <c r="C33" s="30"/>
    </row>
    <row r="34" spans="1:3" ht="18.75">
      <c r="A34" s="106" t="s">
        <v>110</v>
      </c>
      <c r="B34" s="89"/>
      <c r="C34" s="30"/>
    </row>
    <row r="35" spans="1:3" ht="18.75">
      <c r="A35" s="86" t="s">
        <v>99</v>
      </c>
      <c r="B35" s="87"/>
      <c r="C35" s="30">
        <v>86500</v>
      </c>
    </row>
    <row r="36" spans="1:3" ht="18.75">
      <c r="A36" s="53" t="s">
        <v>150</v>
      </c>
      <c r="B36" s="54"/>
      <c r="C36" s="30"/>
    </row>
    <row r="37" spans="1:3" ht="18.75">
      <c r="A37" s="88" t="s">
        <v>47</v>
      </c>
      <c r="B37" s="89"/>
      <c r="C37" s="30"/>
    </row>
    <row r="38" spans="1:3" ht="18.75">
      <c r="A38" s="88" t="s">
        <v>48</v>
      </c>
      <c r="B38" s="89"/>
      <c r="C38" s="30"/>
    </row>
    <row r="39" spans="1:3" ht="18.75">
      <c r="A39" s="88" t="s">
        <v>85</v>
      </c>
      <c r="B39" s="89"/>
      <c r="C39" s="30"/>
    </row>
    <row r="40" spans="1:3" ht="18.75">
      <c r="A40" s="86" t="s">
        <v>49</v>
      </c>
      <c r="B40" s="87"/>
      <c r="C40" s="30"/>
    </row>
    <row r="41" spans="1:3" s="60" customFormat="1" ht="18.75">
      <c r="A41" s="32" t="s">
        <v>52</v>
      </c>
      <c r="B41" s="32"/>
      <c r="C41" s="30">
        <v>5310</v>
      </c>
    </row>
    <row r="42" spans="1:3" ht="18.75">
      <c r="A42" s="32" t="s">
        <v>53</v>
      </c>
      <c r="B42" s="32"/>
      <c r="C42" s="30"/>
    </row>
    <row r="43" spans="1:3" s="60" customFormat="1" ht="18.75">
      <c r="A43" s="88" t="s">
        <v>157</v>
      </c>
      <c r="B43" s="89"/>
      <c r="C43" s="30">
        <v>24992.400000000001</v>
      </c>
    </row>
    <row r="44" spans="1:3" ht="18.75">
      <c r="A44" s="88" t="s">
        <v>55</v>
      </c>
      <c r="B44" s="89"/>
      <c r="C44" s="30" t="s">
        <v>206</v>
      </c>
    </row>
    <row r="45" spans="1:3" ht="18.75">
      <c r="A45" s="65" t="s">
        <v>173</v>
      </c>
      <c r="B45" s="66"/>
      <c r="C45" s="30"/>
    </row>
    <row r="46" spans="1:3" ht="18.75">
      <c r="A46" s="88" t="s">
        <v>174</v>
      </c>
      <c r="B46" s="89"/>
      <c r="C46" s="30"/>
    </row>
    <row r="47" spans="1:3" ht="18.75">
      <c r="A47" s="74" t="s">
        <v>191</v>
      </c>
      <c r="B47" s="75"/>
      <c r="C47" s="30"/>
    </row>
    <row r="48" spans="1:3" ht="18.75">
      <c r="A48" s="28" t="s">
        <v>190</v>
      </c>
      <c r="B48" s="29"/>
      <c r="C48" s="30">
        <v>1616600</v>
      </c>
    </row>
    <row r="49" spans="1:3" ht="18.75">
      <c r="A49" s="51" t="s">
        <v>151</v>
      </c>
      <c r="B49" s="52"/>
      <c r="C49" s="33"/>
    </row>
    <row r="50" spans="1:3" ht="18.75">
      <c r="A50" s="78" t="s">
        <v>205</v>
      </c>
      <c r="B50" s="79"/>
      <c r="C50" s="33">
        <v>65490</v>
      </c>
    </row>
    <row r="51" spans="1:3" ht="18.75">
      <c r="A51" s="88" t="s">
        <v>56</v>
      </c>
      <c r="B51" s="89"/>
      <c r="C51" s="30"/>
    </row>
    <row r="52" spans="1:3" ht="18.75">
      <c r="A52" s="31" t="s">
        <v>57</v>
      </c>
      <c r="B52" s="31"/>
      <c r="C52" s="30">
        <v>8000</v>
      </c>
    </row>
    <row r="53" spans="1:3" ht="18.75">
      <c r="A53" s="32" t="s">
        <v>162</v>
      </c>
      <c r="B53" s="32"/>
      <c r="C53" s="30"/>
    </row>
    <row r="54" spans="1:3" ht="18.75">
      <c r="A54" s="32" t="s">
        <v>159</v>
      </c>
      <c r="B54" s="32"/>
      <c r="C54" s="30">
        <v>19381.5</v>
      </c>
    </row>
    <row r="55" spans="1:3" ht="18.75">
      <c r="A55" s="102" t="s">
        <v>134</v>
      </c>
      <c r="B55" s="103"/>
      <c r="C55" s="30"/>
    </row>
    <row r="56" spans="1:3" ht="18.75">
      <c r="A56" s="32" t="s">
        <v>59</v>
      </c>
      <c r="B56" s="32"/>
      <c r="C56" s="30">
        <v>132880</v>
      </c>
    </row>
    <row r="57" spans="1:3" ht="18.75">
      <c r="A57" s="32" t="s">
        <v>68</v>
      </c>
      <c r="B57" s="32"/>
      <c r="C57" s="30"/>
    </row>
    <row r="58" spans="1:3" ht="18.75">
      <c r="A58" s="32" t="s">
        <v>143</v>
      </c>
      <c r="B58" s="32"/>
      <c r="C58" s="30">
        <v>1201476</v>
      </c>
    </row>
    <row r="59" spans="1:3" ht="18.75">
      <c r="A59" s="32" t="s">
        <v>60</v>
      </c>
      <c r="B59" s="32"/>
      <c r="C59" s="30"/>
    </row>
    <row r="60" spans="1:3" ht="18.75">
      <c r="A60" s="32" t="s">
        <v>166</v>
      </c>
      <c r="B60" s="32"/>
      <c r="C60" s="30"/>
    </row>
    <row r="61" spans="1:3" ht="18.75">
      <c r="A61" s="32" t="s">
        <v>61</v>
      </c>
      <c r="B61" s="32"/>
      <c r="C61" s="30">
        <v>338070</v>
      </c>
    </row>
    <row r="62" spans="1:3" ht="18.75">
      <c r="A62" s="32" t="s">
        <v>62</v>
      </c>
      <c r="B62" s="32"/>
      <c r="C62" s="30"/>
    </row>
    <row r="63" spans="1:3" ht="18.75">
      <c r="A63" s="102" t="s">
        <v>87</v>
      </c>
      <c r="B63" s="103"/>
      <c r="C63" s="30">
        <v>86850.1</v>
      </c>
    </row>
    <row r="64" spans="1:3" ht="18.75">
      <c r="A64" s="32" t="s">
        <v>63</v>
      </c>
      <c r="B64" s="32"/>
      <c r="C64" s="30">
        <v>2657705.65</v>
      </c>
    </row>
    <row r="65" spans="1:3" ht="18.75">
      <c r="A65" s="80" t="s">
        <v>207</v>
      </c>
      <c r="B65" s="81"/>
      <c r="C65" s="30">
        <v>7670</v>
      </c>
    </row>
    <row r="66" spans="1:3" ht="18.75">
      <c r="A66" s="72" t="s">
        <v>186</v>
      </c>
      <c r="B66" s="73"/>
      <c r="C66" s="30">
        <v>677048.33</v>
      </c>
    </row>
    <row r="67" spans="1:3" ht="18.75">
      <c r="A67" s="88" t="s">
        <v>64</v>
      </c>
      <c r="B67" s="89"/>
      <c r="C67" s="30"/>
    </row>
    <row r="68" spans="1:3" ht="18.75">
      <c r="A68" s="70" t="s">
        <v>183</v>
      </c>
      <c r="B68" s="71"/>
      <c r="C68" s="30"/>
    </row>
    <row r="69" spans="1:3" ht="18.75">
      <c r="A69" s="88" t="s">
        <v>135</v>
      </c>
      <c r="B69" s="89"/>
      <c r="C69" s="30"/>
    </row>
    <row r="70" spans="1:3" ht="18.75">
      <c r="A70" s="88" t="s">
        <v>182</v>
      </c>
      <c r="B70" s="89"/>
      <c r="C70" s="30"/>
    </row>
    <row r="71" spans="1:3" ht="18.75">
      <c r="A71" s="55" t="s">
        <v>152</v>
      </c>
      <c r="B71" s="56"/>
      <c r="C71" s="30"/>
    </row>
    <row r="72" spans="1:3" ht="18.75">
      <c r="A72" s="55" t="s">
        <v>153</v>
      </c>
      <c r="B72" s="56"/>
      <c r="C72" s="30"/>
    </row>
    <row r="73" spans="1:3" ht="18.75">
      <c r="A73" s="61" t="s">
        <v>105</v>
      </c>
      <c r="B73" s="62"/>
      <c r="C73" s="30">
        <v>4832.8599999999997</v>
      </c>
    </row>
    <row r="74" spans="1:3" ht="18.75">
      <c r="A74" s="88" t="s">
        <v>184</v>
      </c>
      <c r="B74" s="89"/>
      <c r="C74" s="30">
        <v>1373290</v>
      </c>
    </row>
    <row r="75" spans="1:3" ht="18.75">
      <c r="A75" s="88" t="s">
        <v>66</v>
      </c>
      <c r="B75" s="89"/>
      <c r="C75" s="30">
        <v>397743.63</v>
      </c>
    </row>
    <row r="76" spans="1:3" ht="18.75">
      <c r="A76" s="88" t="s">
        <v>112</v>
      </c>
      <c r="B76" s="89"/>
      <c r="C76" s="30">
        <v>4977605.26</v>
      </c>
    </row>
    <row r="77" spans="1:3" ht="18.75">
      <c r="A77" s="88" t="s">
        <v>192</v>
      </c>
      <c r="B77" s="89"/>
      <c r="C77" s="30"/>
    </row>
    <row r="78" spans="1:3" ht="18.75">
      <c r="A78" s="49" t="s">
        <v>195</v>
      </c>
      <c r="B78" s="50"/>
      <c r="C78" s="30">
        <v>347604.4</v>
      </c>
    </row>
    <row r="79" spans="1:3" ht="18.75">
      <c r="A79" s="71" t="s">
        <v>185</v>
      </c>
      <c r="B79" s="71"/>
      <c r="C79" s="30"/>
    </row>
    <row r="80" spans="1:3" ht="18.75">
      <c r="A80" s="88" t="s">
        <v>115</v>
      </c>
      <c r="B80" s="89"/>
      <c r="C80" s="30">
        <v>271164</v>
      </c>
    </row>
    <row r="81" spans="1:3" ht="18.75">
      <c r="A81" s="88" t="s">
        <v>209</v>
      </c>
      <c r="B81" s="89"/>
      <c r="C81" s="30">
        <v>58410</v>
      </c>
    </row>
    <row r="82" spans="1:3" ht="18.75">
      <c r="A82" s="42" t="s">
        <v>181</v>
      </c>
      <c r="B82" s="41"/>
      <c r="C82" s="30"/>
    </row>
    <row r="83" spans="1:3" ht="18.75">
      <c r="A83" s="43" t="s">
        <v>144</v>
      </c>
      <c r="B83" s="44" t="s">
        <v>158</v>
      </c>
      <c r="C83" s="30">
        <v>653.76</v>
      </c>
    </row>
    <row r="84" spans="1:3" ht="18.75">
      <c r="A84" s="28" t="s">
        <v>69</v>
      </c>
      <c r="B84" s="27"/>
      <c r="C84" s="30"/>
    </row>
    <row r="85" spans="1:3" ht="18.75">
      <c r="A85" s="28" t="s">
        <v>155</v>
      </c>
      <c r="B85" s="34"/>
      <c r="C85" s="30">
        <v>273111</v>
      </c>
    </row>
    <row r="86" spans="1:3" ht="18.75">
      <c r="A86" s="28" t="s">
        <v>208</v>
      </c>
      <c r="B86" s="34"/>
      <c r="C86" s="30">
        <v>309160</v>
      </c>
    </row>
    <row r="87" spans="1:3" ht="18.75">
      <c r="A87" s="40" t="s">
        <v>113</v>
      </c>
      <c r="B87" s="34"/>
      <c r="C87" s="30">
        <v>3332.02</v>
      </c>
    </row>
    <row r="88" spans="1:3" ht="18.75">
      <c r="A88" s="88" t="s">
        <v>154</v>
      </c>
      <c r="B88" s="89"/>
      <c r="C88" s="30">
        <v>172778.08</v>
      </c>
    </row>
    <row r="89" spans="1:3" ht="18.75">
      <c r="A89" s="88" t="s">
        <v>97</v>
      </c>
      <c r="B89" s="89"/>
      <c r="C89" s="30"/>
    </row>
    <row r="90" spans="1:3" ht="18.75">
      <c r="A90" s="32" t="s">
        <v>175</v>
      </c>
      <c r="B90" s="32"/>
      <c r="C90" s="30">
        <v>1963.6</v>
      </c>
    </row>
    <row r="91" spans="1:3" ht="18.75">
      <c r="A91" s="32" t="s">
        <v>187</v>
      </c>
      <c r="B91" s="32"/>
      <c r="C91" s="30"/>
    </row>
    <row r="92" spans="1:3" ht="18.75">
      <c r="A92" s="32" t="s">
        <v>210</v>
      </c>
      <c r="B92" s="32"/>
      <c r="C92" s="30">
        <v>58</v>
      </c>
    </row>
    <row r="93" spans="1:3" ht="18.75">
      <c r="A93" s="102" t="s">
        <v>114</v>
      </c>
      <c r="B93" s="103"/>
      <c r="C93" s="30"/>
    </row>
    <row r="94" spans="1:3" ht="18.75">
      <c r="A94" s="102" t="s">
        <v>136</v>
      </c>
      <c r="B94" s="103"/>
      <c r="C94" s="30"/>
    </row>
    <row r="95" spans="1:3" s="69" customFormat="1" ht="18.75">
      <c r="A95" s="67" t="s">
        <v>176</v>
      </c>
      <c r="B95" s="68"/>
      <c r="C95" s="30"/>
    </row>
    <row r="96" spans="1:3" ht="18.75">
      <c r="A96" s="102" t="s">
        <v>76</v>
      </c>
      <c r="B96" s="103"/>
      <c r="C96" s="30"/>
    </row>
    <row r="97" spans="1:3" ht="18.75">
      <c r="A97" s="102" t="s">
        <v>95</v>
      </c>
      <c r="B97" s="103"/>
      <c r="C97" s="30">
        <v>359108.5</v>
      </c>
    </row>
    <row r="98" spans="1:3" ht="18.75">
      <c r="A98" s="102" t="s">
        <v>74</v>
      </c>
      <c r="B98" s="103"/>
      <c r="C98" s="30">
        <v>118274.54</v>
      </c>
    </row>
    <row r="99" spans="1:3" ht="18.75">
      <c r="A99" s="102" t="s">
        <v>75</v>
      </c>
      <c r="B99" s="103"/>
      <c r="C99" s="30"/>
    </row>
    <row r="100" spans="1:3" ht="18.75">
      <c r="A100" s="102" t="s">
        <v>167</v>
      </c>
      <c r="B100" s="103"/>
      <c r="C100" s="30">
        <v>2067292.11</v>
      </c>
    </row>
    <row r="101" spans="1:3" ht="18.75">
      <c r="A101" s="102" t="s">
        <v>86</v>
      </c>
      <c r="B101" s="103"/>
      <c r="C101" s="30">
        <v>1074.74</v>
      </c>
    </row>
    <row r="102" spans="1:3" ht="18.75">
      <c r="A102" s="76" t="s">
        <v>194</v>
      </c>
      <c r="B102" s="77"/>
      <c r="C102" s="30"/>
    </row>
    <row r="103" spans="1:3" ht="18.75">
      <c r="A103" s="45" t="s">
        <v>196</v>
      </c>
      <c r="B103" s="46" t="s">
        <v>168</v>
      </c>
      <c r="C103" s="30">
        <v>23278.29</v>
      </c>
    </row>
    <row r="104" spans="1:3" ht="18.75">
      <c r="A104" s="76" t="s">
        <v>193</v>
      </c>
      <c r="B104" s="77"/>
      <c r="C104" s="30"/>
    </row>
    <row r="105" spans="1:3" ht="18.75">
      <c r="A105" s="58" t="s">
        <v>160</v>
      </c>
      <c r="B105" s="59" t="s">
        <v>161</v>
      </c>
      <c r="C105" s="30">
        <v>126496</v>
      </c>
    </row>
    <row r="106" spans="1:3" ht="18.75">
      <c r="A106" s="102" t="s">
        <v>146</v>
      </c>
      <c r="B106" s="103"/>
      <c r="C106" s="30">
        <v>1346896.25</v>
      </c>
    </row>
    <row r="107" spans="1:3" ht="18.75">
      <c r="A107" s="45" t="s">
        <v>145</v>
      </c>
      <c r="B107" s="46"/>
      <c r="C107" s="30"/>
    </row>
    <row r="108" spans="1:3" ht="18.75">
      <c r="A108" s="45" t="s">
        <v>58</v>
      </c>
      <c r="B108" s="46"/>
      <c r="C108" s="30">
        <v>442.65</v>
      </c>
    </row>
    <row r="109" spans="1:3" ht="18.75">
      <c r="A109" s="88" t="s">
        <v>67</v>
      </c>
      <c r="B109" s="89"/>
      <c r="C109" s="27">
        <v>31639.89</v>
      </c>
    </row>
    <row r="110" spans="1:3" ht="18.75">
      <c r="A110" s="104" t="s">
        <v>10</v>
      </c>
      <c r="B110" s="105"/>
      <c r="C110" s="26">
        <f>SUM(C8:C109)</f>
        <v>3.7216523196548223E-8</v>
      </c>
    </row>
    <row r="111" spans="1:3" ht="18.75">
      <c r="A111" s="7"/>
      <c r="B111" s="7"/>
      <c r="C111" s="35"/>
    </row>
    <row r="112" spans="1:3" ht="18.75">
      <c r="A112" s="7"/>
      <c r="B112" s="7"/>
      <c r="C112" s="35" t="s">
        <v>1</v>
      </c>
    </row>
    <row r="113" spans="3:3">
      <c r="C113" s="5"/>
    </row>
    <row r="114" spans="3:3">
      <c r="C114" s="5"/>
    </row>
  </sheetData>
  <autoFilter ref="A7:C110">
    <filterColumn colId="0" showButton="0"/>
  </autoFilter>
  <mergeCells count="59">
    <mergeCell ref="A29:B29"/>
    <mergeCell ref="A28:B28"/>
    <mergeCell ref="A34:B34"/>
    <mergeCell ref="A32:B32"/>
    <mergeCell ref="A33:B33"/>
    <mergeCell ref="A31:B31"/>
    <mergeCell ref="A96:B96"/>
    <mergeCell ref="A101:B101"/>
    <mergeCell ref="A89:B89"/>
    <mergeCell ref="A94:B94"/>
    <mergeCell ref="A93:B93"/>
    <mergeCell ref="A110:B110"/>
    <mergeCell ref="A109:B109"/>
    <mergeCell ref="A98:B98"/>
    <mergeCell ref="A97:B97"/>
    <mergeCell ref="A99:B99"/>
    <mergeCell ref="A106:B106"/>
    <mergeCell ref="A100:B100"/>
    <mergeCell ref="A44:B44"/>
    <mergeCell ref="A37:B37"/>
    <mergeCell ref="A38:B38"/>
    <mergeCell ref="A40:B40"/>
    <mergeCell ref="A39:B39"/>
    <mergeCell ref="A43:B43"/>
    <mergeCell ref="A46:B46"/>
    <mergeCell ref="A88:B88"/>
    <mergeCell ref="A76:B76"/>
    <mergeCell ref="A81:B81"/>
    <mergeCell ref="A55:B55"/>
    <mergeCell ref="A51:B51"/>
    <mergeCell ref="A63:B63"/>
    <mergeCell ref="A75:B75"/>
    <mergeCell ref="A67:B67"/>
    <mergeCell ref="A70:B70"/>
    <mergeCell ref="A74:B74"/>
    <mergeCell ref="A69:B69"/>
    <mergeCell ref="A80:B80"/>
    <mergeCell ref="A77:B77"/>
    <mergeCell ref="A15:B15"/>
    <mergeCell ref="A17:B17"/>
    <mergeCell ref="A11:B11"/>
    <mergeCell ref="A12:B12"/>
    <mergeCell ref="A22:B22"/>
    <mergeCell ref="A35:B35"/>
    <mergeCell ref="A24:B24"/>
    <mergeCell ref="A30:B30"/>
    <mergeCell ref="A26:B26"/>
    <mergeCell ref="B1:C1"/>
    <mergeCell ref="B2:C2"/>
    <mergeCell ref="B4:C4"/>
    <mergeCell ref="B5:C5"/>
    <mergeCell ref="A23:B23"/>
    <mergeCell ref="A21:B21"/>
    <mergeCell ref="A20:B20"/>
    <mergeCell ref="A7:B7"/>
    <mergeCell ref="A9:B9"/>
    <mergeCell ref="A10:B10"/>
    <mergeCell ref="A16:B16"/>
    <mergeCell ref="A19:B19"/>
  </mergeCells>
  <pageMargins left="0" right="0" top="0" bottom="0" header="0.31496062992125984" footer="0.31496062992125984"/>
  <pageSetup paperSize="9" scale="95" fitToWidth="0" orientation="portrait" verticalDpi="0" r:id="rId1"/>
  <rowBreaks count="2" manualBreakCount="2">
    <brk id="41" max="2" man="1"/>
    <brk id="8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55" zoomScaleNormal="100" zoomScaleSheetLayoutView="130" workbookViewId="0">
      <selection activeCell="B115" sqref="B115"/>
    </sheetView>
  </sheetViews>
  <sheetFormatPr baseColWidth="10" defaultRowHeight="15"/>
  <cols>
    <col min="1" max="1" width="65.28515625" customWidth="1"/>
    <col min="2" max="2" width="27.28515625" style="6" customWidth="1"/>
  </cols>
  <sheetData>
    <row r="1" spans="1:3" ht="15.75">
      <c r="A1" s="107" t="s">
        <v>11</v>
      </c>
      <c r="B1" s="107"/>
    </row>
    <row r="2" spans="1:3" ht="15.75">
      <c r="A2" s="107" t="s">
        <v>12</v>
      </c>
      <c r="B2" s="107"/>
    </row>
    <row r="3" spans="1:3" ht="15.75">
      <c r="A3" s="108">
        <v>45292</v>
      </c>
      <c r="B3" s="107"/>
    </row>
    <row r="4" spans="1:3" ht="15" customHeight="1">
      <c r="A4" s="107" t="s">
        <v>0</v>
      </c>
      <c r="B4" s="107"/>
    </row>
    <row r="5" spans="1:3" ht="15" customHeight="1"/>
    <row r="6" spans="1:3" ht="15" customHeight="1">
      <c r="A6" s="2" t="s">
        <v>13</v>
      </c>
      <c r="B6" s="16" t="s">
        <v>5</v>
      </c>
      <c r="C6" s="7"/>
    </row>
    <row r="7" spans="1:3" ht="19.5" customHeight="1">
      <c r="A7" s="3" t="s">
        <v>14</v>
      </c>
      <c r="B7" s="17"/>
      <c r="C7" s="7"/>
    </row>
    <row r="8" spans="1:3" ht="19.5" customHeight="1">
      <c r="A8" s="4" t="s">
        <v>15</v>
      </c>
      <c r="B8" s="18">
        <f>SUM(B9:B24)</f>
        <v>1342234.39</v>
      </c>
      <c r="C8" s="7"/>
    </row>
    <row r="9" spans="1:3" ht="15" customHeight="1">
      <c r="A9" s="8" t="s">
        <v>16</v>
      </c>
      <c r="B9" s="36">
        <v>989428.86</v>
      </c>
      <c r="C9" s="7"/>
    </row>
    <row r="10" spans="1:3" ht="18" customHeight="1">
      <c r="A10" s="8" t="s">
        <v>129</v>
      </c>
      <c r="B10" s="36">
        <v>137305.53</v>
      </c>
      <c r="C10" s="7"/>
    </row>
    <row r="11" spans="1:3" ht="18" customHeight="1">
      <c r="A11" s="8" t="s">
        <v>120</v>
      </c>
      <c r="B11" s="36">
        <v>129000</v>
      </c>
      <c r="C11" s="7"/>
    </row>
    <row r="12" spans="1:3" ht="18.75">
      <c r="A12" s="8" t="s">
        <v>46</v>
      </c>
      <c r="B12" s="36">
        <v>86500</v>
      </c>
      <c r="C12" s="7"/>
    </row>
    <row r="13" spans="1:3" ht="18.75">
      <c r="A13" s="8" t="s">
        <v>121</v>
      </c>
      <c r="B13" s="36"/>
      <c r="C13" s="7"/>
    </row>
    <row r="14" spans="1:3" ht="18.75">
      <c r="A14" s="8" t="s">
        <v>122</v>
      </c>
      <c r="B14" s="36"/>
      <c r="C14" s="7"/>
    </row>
    <row r="15" spans="1:3" ht="18.75">
      <c r="A15" s="8" t="s">
        <v>17</v>
      </c>
      <c r="B15" s="36"/>
      <c r="C15" s="7"/>
    </row>
    <row r="16" spans="1:3" ht="18.75">
      <c r="A16" s="8" t="s">
        <v>70</v>
      </c>
      <c r="B16" s="36"/>
      <c r="C16" s="7"/>
    </row>
    <row r="17" spans="1:3" ht="18.75">
      <c r="A17" s="8" t="s">
        <v>18</v>
      </c>
      <c r="B17" s="36"/>
      <c r="C17" s="7"/>
    </row>
    <row r="18" spans="1:3" ht="18.75">
      <c r="A18" s="8" t="s">
        <v>88</v>
      </c>
      <c r="B18" s="36"/>
      <c r="C18" s="7"/>
    </row>
    <row r="19" spans="1:3" ht="18.75">
      <c r="A19" s="8" t="s">
        <v>131</v>
      </c>
      <c r="B19" s="36"/>
      <c r="C19" s="7"/>
    </row>
    <row r="20" spans="1:3" ht="18.75">
      <c r="A20" s="8" t="s">
        <v>147</v>
      </c>
      <c r="B20" s="36"/>
      <c r="C20" s="7"/>
    </row>
    <row r="21" spans="1:3" ht="18.75">
      <c r="A21" s="8" t="s">
        <v>47</v>
      </c>
      <c r="B21" s="37"/>
      <c r="C21" s="7"/>
    </row>
    <row r="22" spans="1:3" ht="18.75">
      <c r="A22" s="8" t="s">
        <v>48</v>
      </c>
      <c r="B22" s="37"/>
      <c r="C22" s="7"/>
    </row>
    <row r="23" spans="1:3" ht="18.75">
      <c r="A23" s="8" t="s">
        <v>85</v>
      </c>
      <c r="B23" s="37"/>
      <c r="C23" s="7"/>
    </row>
    <row r="24" spans="1:3" ht="18.75">
      <c r="A24" s="8" t="s">
        <v>101</v>
      </c>
      <c r="B24" s="36"/>
      <c r="C24" s="7"/>
    </row>
    <row r="25" spans="1:3" ht="18.75">
      <c r="A25" s="8" t="s">
        <v>83</v>
      </c>
      <c r="B25" s="36"/>
      <c r="C25" s="7"/>
    </row>
    <row r="26" spans="1:3" ht="18.75">
      <c r="A26" s="3" t="s">
        <v>19</v>
      </c>
      <c r="B26" s="38"/>
      <c r="C26" s="7"/>
    </row>
    <row r="27" spans="1:3" s="60" customFormat="1" ht="18.75">
      <c r="A27" s="63" t="s">
        <v>20</v>
      </c>
      <c r="B27" s="38">
        <f>SUM(B29:B63)</f>
        <v>3375825.07</v>
      </c>
      <c r="C27" s="64"/>
    </row>
    <row r="28" spans="1:3" ht="18.75">
      <c r="A28" s="8" t="s">
        <v>21</v>
      </c>
      <c r="B28" s="36"/>
      <c r="C28" s="7"/>
    </row>
    <row r="29" spans="1:3" ht="18.75">
      <c r="A29" s="8" t="s">
        <v>22</v>
      </c>
      <c r="B29" s="36"/>
      <c r="C29" s="7"/>
    </row>
    <row r="30" spans="1:3" ht="18.75">
      <c r="A30" s="8" t="s">
        <v>57</v>
      </c>
      <c r="B30" s="36">
        <v>8000</v>
      </c>
      <c r="C30" s="7"/>
    </row>
    <row r="31" spans="1:3" ht="18.75">
      <c r="A31" s="8" t="s">
        <v>58</v>
      </c>
      <c r="B31" s="36">
        <v>442.65</v>
      </c>
      <c r="C31" s="7"/>
    </row>
    <row r="32" spans="1:3" ht="18.75">
      <c r="A32" s="8" t="s">
        <v>128</v>
      </c>
      <c r="B32" s="36"/>
      <c r="C32" s="7"/>
    </row>
    <row r="33" spans="1:3" ht="18.75">
      <c r="A33" s="8" t="s">
        <v>198</v>
      </c>
      <c r="B33" s="36">
        <v>1616600</v>
      </c>
      <c r="C33" s="7"/>
    </row>
    <row r="34" spans="1:3" ht="18.75">
      <c r="A34" s="8" t="s">
        <v>133</v>
      </c>
      <c r="B34" s="36"/>
      <c r="C34" s="7"/>
    </row>
    <row r="35" spans="1:3" ht="18.75">
      <c r="A35" s="8" t="s">
        <v>148</v>
      </c>
      <c r="B35" s="36">
        <v>132880</v>
      </c>
      <c r="C35" s="7"/>
    </row>
    <row r="36" spans="1:3" ht="18.75">
      <c r="A36" s="8" t="s">
        <v>178</v>
      </c>
      <c r="B36" s="36"/>
      <c r="C36" s="7"/>
    </row>
    <row r="37" spans="1:3" ht="18.75">
      <c r="A37" s="8" t="s">
        <v>199</v>
      </c>
      <c r="B37" s="36"/>
      <c r="C37" s="7"/>
    </row>
    <row r="38" spans="1:3" ht="18.75">
      <c r="A38" s="8" t="s">
        <v>138</v>
      </c>
      <c r="B38" s="36"/>
      <c r="C38" s="7"/>
    </row>
    <row r="39" spans="1:3" ht="18.75">
      <c r="A39" s="8" t="s">
        <v>132</v>
      </c>
      <c r="B39" s="36"/>
      <c r="C39" s="7"/>
    </row>
    <row r="40" spans="1:3" ht="18.75">
      <c r="A40" s="8" t="s">
        <v>143</v>
      </c>
      <c r="B40" s="36">
        <v>1201476</v>
      </c>
      <c r="C40" s="7"/>
    </row>
    <row r="41" spans="1:3" ht="18.75">
      <c r="A41" s="57" t="s">
        <v>170</v>
      </c>
      <c r="B41" s="36"/>
      <c r="C41" s="7"/>
    </row>
    <row r="42" spans="1:3" ht="18.75">
      <c r="A42" s="8" t="s">
        <v>54</v>
      </c>
      <c r="B42" s="36"/>
      <c r="C42" s="7"/>
    </row>
    <row r="43" spans="1:3" ht="18.75">
      <c r="A43" s="8" t="s">
        <v>51</v>
      </c>
      <c r="B43" s="36"/>
      <c r="C43" s="7"/>
    </row>
    <row r="44" spans="1:3" ht="18.75">
      <c r="A44" s="8" t="s">
        <v>106</v>
      </c>
      <c r="B44" s="36"/>
      <c r="C44" s="7"/>
    </row>
    <row r="45" spans="1:3" ht="18.75">
      <c r="A45" s="8" t="s">
        <v>90</v>
      </c>
      <c r="B45" s="36"/>
      <c r="C45" s="7"/>
    </row>
    <row r="46" spans="1:3" ht="18.75">
      <c r="A46" s="8" t="s">
        <v>113</v>
      </c>
      <c r="B46" s="36">
        <v>3332.02</v>
      </c>
      <c r="C46" s="7"/>
    </row>
    <row r="47" spans="1:3" ht="18.75">
      <c r="A47" s="8" t="s">
        <v>124</v>
      </c>
      <c r="B47" s="36"/>
      <c r="C47" s="7"/>
    </row>
    <row r="48" spans="1:3" ht="18.75">
      <c r="A48" s="8" t="s">
        <v>64</v>
      </c>
      <c r="B48" s="36"/>
      <c r="C48" s="7"/>
    </row>
    <row r="49" spans="1:7" ht="18.75">
      <c r="A49" s="8" t="s">
        <v>183</v>
      </c>
      <c r="B49" s="36"/>
      <c r="C49" s="7"/>
    </row>
    <row r="50" spans="1:7" ht="18.75">
      <c r="A50" s="8" t="s">
        <v>141</v>
      </c>
      <c r="B50" s="36"/>
      <c r="C50" s="7"/>
    </row>
    <row r="51" spans="1:7" ht="18.75">
      <c r="A51" s="8" t="s">
        <v>182</v>
      </c>
      <c r="B51" s="36"/>
      <c r="C51" s="7"/>
    </row>
    <row r="52" spans="1:7" ht="18.75">
      <c r="A52" s="8" t="s">
        <v>152</v>
      </c>
      <c r="B52" s="36"/>
      <c r="C52" s="7"/>
    </row>
    <row r="53" spans="1:7" ht="18.75">
      <c r="A53" s="8" t="s">
        <v>153</v>
      </c>
      <c r="B53" s="36"/>
      <c r="C53" s="7"/>
    </row>
    <row r="54" spans="1:7" ht="18.75">
      <c r="A54" s="8" t="s">
        <v>50</v>
      </c>
      <c r="B54" s="36"/>
      <c r="C54" s="7"/>
    </row>
    <row r="55" spans="1:7" ht="18.75">
      <c r="A55" s="8" t="s">
        <v>84</v>
      </c>
      <c r="B55" s="36"/>
      <c r="C55" s="7"/>
    </row>
    <row r="56" spans="1:7" ht="18.75">
      <c r="A56" s="8" t="s">
        <v>163</v>
      </c>
      <c r="B56" s="36">
        <v>347604.4</v>
      </c>
      <c r="C56" s="7"/>
    </row>
    <row r="57" spans="1:7" ht="18.75">
      <c r="A57" s="8" t="s">
        <v>185</v>
      </c>
      <c r="B57" s="36"/>
      <c r="C57" s="7"/>
    </row>
    <row r="58" spans="1:7" ht="18.75">
      <c r="A58" s="8" t="s">
        <v>177</v>
      </c>
      <c r="B58" s="36"/>
      <c r="C58" s="7"/>
      <c r="G58" s="60"/>
    </row>
    <row r="59" spans="1:7" ht="18.75">
      <c r="A59" s="8" t="s">
        <v>139</v>
      </c>
      <c r="B59" s="36"/>
      <c r="C59" s="7"/>
    </row>
    <row r="60" spans="1:7" ht="18.75">
      <c r="A60" s="8" t="s">
        <v>140</v>
      </c>
      <c r="B60" s="36">
        <v>65490</v>
      </c>
      <c r="C60" s="7"/>
    </row>
    <row r="61" spans="1:7" ht="18.75">
      <c r="A61" s="8" t="s">
        <v>100</v>
      </c>
      <c r="B61" s="36"/>
      <c r="C61" s="7"/>
    </row>
    <row r="62" spans="1:7" ht="18.75">
      <c r="A62" s="8" t="s">
        <v>165</v>
      </c>
      <c r="B62" s="36"/>
      <c r="C62" s="7"/>
    </row>
    <row r="63" spans="1:7" ht="18.75">
      <c r="A63" s="8" t="s">
        <v>169</v>
      </c>
      <c r="B63" s="36"/>
      <c r="C63" s="7"/>
    </row>
    <row r="64" spans="1:7" s="60" customFormat="1" ht="18.75">
      <c r="A64" s="63" t="s">
        <v>23</v>
      </c>
      <c r="B64" s="38">
        <f>SUM(B66:B106)</f>
        <v>15700218.599999998</v>
      </c>
      <c r="C64" s="64"/>
    </row>
    <row r="65" spans="1:3" ht="18.75">
      <c r="A65" s="8" t="s">
        <v>123</v>
      </c>
      <c r="B65" s="36"/>
      <c r="C65" s="7"/>
    </row>
    <row r="66" spans="1:3" ht="18.75">
      <c r="A66" s="8" t="s">
        <v>61</v>
      </c>
      <c r="B66" s="36">
        <v>338070</v>
      </c>
      <c r="C66" s="7"/>
    </row>
    <row r="67" spans="1:3" ht="18.75">
      <c r="A67" s="8" t="s">
        <v>179</v>
      </c>
      <c r="B67" s="36"/>
      <c r="C67" s="7"/>
    </row>
    <row r="68" spans="1:3" ht="18.75">
      <c r="A68" s="8" t="s">
        <v>189</v>
      </c>
      <c r="B68" s="36">
        <v>653.76</v>
      </c>
      <c r="C68" s="7"/>
    </row>
    <row r="69" spans="1:3" ht="18.75">
      <c r="A69" s="8" t="s">
        <v>102</v>
      </c>
      <c r="B69" s="36">
        <v>5310</v>
      </c>
      <c r="C69" s="7"/>
    </row>
    <row r="70" spans="1:3" ht="18.75">
      <c r="A70" s="8" t="s">
        <v>130</v>
      </c>
      <c r="B70" s="36"/>
      <c r="C70" s="7"/>
    </row>
    <row r="71" spans="1:3" ht="18.75">
      <c r="A71" s="8" t="s">
        <v>201</v>
      </c>
      <c r="B71" s="36"/>
      <c r="C71" s="7"/>
    </row>
    <row r="72" spans="1:3" ht="18.75">
      <c r="A72" s="8" t="s">
        <v>40</v>
      </c>
      <c r="B72" s="36"/>
      <c r="C72" s="7"/>
    </row>
    <row r="73" spans="1:3" ht="18.75">
      <c r="A73" s="8" t="s">
        <v>210</v>
      </c>
      <c r="B73" s="36">
        <v>58</v>
      </c>
      <c r="C73" s="7"/>
    </row>
    <row r="74" spans="1:3" ht="18.75">
      <c r="A74" s="8" t="s">
        <v>197</v>
      </c>
      <c r="B74" s="36">
        <v>24992.400000000001</v>
      </c>
      <c r="C74" s="7"/>
    </row>
    <row r="75" spans="1:3" ht="18.75">
      <c r="A75" s="8" t="s">
        <v>172</v>
      </c>
      <c r="B75" s="36">
        <v>23278.29</v>
      </c>
      <c r="C75" s="7"/>
    </row>
    <row r="76" spans="1:3" ht="18.75">
      <c r="A76" s="8" t="s">
        <v>86</v>
      </c>
      <c r="B76" s="36">
        <v>1074.74</v>
      </c>
      <c r="C76" s="7"/>
    </row>
    <row r="77" spans="1:3" ht="18.75">
      <c r="A77" s="8" t="s">
        <v>202</v>
      </c>
      <c r="B77" s="36">
        <v>126496</v>
      </c>
      <c r="C77" s="7"/>
    </row>
    <row r="78" spans="1:3" ht="18.75">
      <c r="A78" s="8" t="s">
        <v>63</v>
      </c>
      <c r="B78" s="36">
        <v>2657705.65</v>
      </c>
      <c r="C78" s="7"/>
    </row>
    <row r="79" spans="1:3" ht="18.75">
      <c r="A79" s="8" t="s">
        <v>125</v>
      </c>
      <c r="B79" s="36">
        <v>359108.5</v>
      </c>
      <c r="C79" s="7"/>
    </row>
    <row r="80" spans="1:3" ht="18.75">
      <c r="A80" s="8" t="s">
        <v>211</v>
      </c>
      <c r="B80" s="36">
        <v>7670</v>
      </c>
      <c r="C80" s="7"/>
    </row>
    <row r="81" spans="1:3" ht="18.75">
      <c r="A81" s="8" t="s">
        <v>65</v>
      </c>
      <c r="B81" s="36">
        <v>1373290</v>
      </c>
      <c r="C81" s="7"/>
    </row>
    <row r="82" spans="1:3" ht="18.75">
      <c r="A82" s="8" t="s">
        <v>66</v>
      </c>
      <c r="B82" s="36">
        <v>397743.63</v>
      </c>
      <c r="C82" s="7"/>
    </row>
    <row r="83" spans="1:3" ht="18.75">
      <c r="A83" s="8" t="s">
        <v>112</v>
      </c>
      <c r="B83" s="36">
        <v>4977605.26</v>
      </c>
      <c r="C83" s="7"/>
    </row>
    <row r="84" spans="1:3" ht="18.75">
      <c r="A84" s="8" t="s">
        <v>115</v>
      </c>
      <c r="B84" s="36">
        <v>271164</v>
      </c>
      <c r="C84" s="7"/>
    </row>
    <row r="85" spans="1:3" ht="18.75">
      <c r="A85" s="8" t="s">
        <v>200</v>
      </c>
      <c r="B85" s="36"/>
      <c r="C85" s="7"/>
    </row>
    <row r="86" spans="1:3" ht="18.75">
      <c r="A86" s="8" t="s">
        <v>76</v>
      </c>
      <c r="B86" s="36"/>
      <c r="C86" s="7"/>
    </row>
    <row r="87" spans="1:3" ht="18.75">
      <c r="A87" s="8" t="s">
        <v>130</v>
      </c>
      <c r="B87" s="36">
        <v>4832.8599999999997</v>
      </c>
      <c r="C87" s="7"/>
    </row>
    <row r="88" spans="1:3" ht="18.75">
      <c r="A88" s="8" t="s">
        <v>91</v>
      </c>
      <c r="B88" s="36">
        <v>677048.33</v>
      </c>
      <c r="C88" s="7"/>
    </row>
    <row r="89" spans="1:3" ht="18.75">
      <c r="A89" s="8" t="s">
        <v>87</v>
      </c>
      <c r="B89" s="36">
        <v>86850.1</v>
      </c>
      <c r="C89" s="7"/>
    </row>
    <row r="90" spans="1:3" ht="18.75">
      <c r="A90" s="8" t="s">
        <v>156</v>
      </c>
      <c r="B90" s="36">
        <v>172778.08</v>
      </c>
      <c r="C90" s="7"/>
    </row>
    <row r="91" spans="1:3" ht="18.75">
      <c r="A91" s="8" t="s">
        <v>214</v>
      </c>
      <c r="B91" s="36">
        <v>1346896.25</v>
      </c>
      <c r="C91" s="7"/>
    </row>
    <row r="92" spans="1:3" ht="18.75">
      <c r="A92" s="8" t="s">
        <v>191</v>
      </c>
      <c r="B92" s="36"/>
      <c r="C92" s="7"/>
    </row>
    <row r="93" spans="1:3" ht="18.75">
      <c r="A93" s="8" t="s">
        <v>212</v>
      </c>
      <c r="B93" s="36">
        <v>58410</v>
      </c>
      <c r="C93" s="7"/>
    </row>
    <row r="94" spans="1:3" ht="18.75">
      <c r="A94" s="8" t="s">
        <v>142</v>
      </c>
      <c r="B94" s="36">
        <v>273111</v>
      </c>
      <c r="C94" s="7"/>
    </row>
    <row r="95" spans="1:3" ht="18.75">
      <c r="A95" s="8" t="s">
        <v>188</v>
      </c>
      <c r="B95" s="36"/>
      <c r="C95" s="7"/>
    </row>
    <row r="96" spans="1:3" ht="18.75">
      <c r="A96" s="8" t="s">
        <v>74</v>
      </c>
      <c r="B96" s="36">
        <v>118274.54</v>
      </c>
      <c r="C96" s="7"/>
    </row>
    <row r="97" spans="1:3" ht="18.75">
      <c r="A97" s="8" t="s">
        <v>89</v>
      </c>
      <c r="B97" s="36"/>
      <c r="C97" s="7"/>
    </row>
    <row r="98" spans="1:3" ht="18.75">
      <c r="A98" s="8" t="s">
        <v>171</v>
      </c>
      <c r="B98" s="36"/>
      <c r="C98" s="7"/>
    </row>
    <row r="99" spans="1:3" ht="18.75">
      <c r="A99" s="8" t="s">
        <v>75</v>
      </c>
      <c r="B99" s="36"/>
      <c r="C99" s="7"/>
    </row>
    <row r="100" spans="1:3" ht="18.75">
      <c r="A100" s="8" t="s">
        <v>104</v>
      </c>
      <c r="B100" s="36">
        <v>309160</v>
      </c>
      <c r="C100" s="7"/>
    </row>
    <row r="101" spans="1:3" ht="18.75">
      <c r="A101" s="8" t="s">
        <v>103</v>
      </c>
      <c r="B101" s="36">
        <v>2067292.11</v>
      </c>
      <c r="C101" s="7"/>
    </row>
    <row r="102" spans="1:3" ht="18.75" customHeight="1">
      <c r="A102" s="8" t="s">
        <v>142</v>
      </c>
      <c r="B102" s="36"/>
      <c r="C102" s="7"/>
    </row>
    <row r="103" spans="1:3" ht="16.5" customHeight="1">
      <c r="A103" s="8" t="s">
        <v>111</v>
      </c>
      <c r="B103" s="36"/>
      <c r="C103" s="7"/>
    </row>
    <row r="104" spans="1:3" ht="16.5" customHeight="1">
      <c r="A104" s="8" t="s">
        <v>213</v>
      </c>
      <c r="B104" s="36">
        <v>1963.6</v>
      </c>
      <c r="C104" s="7"/>
    </row>
    <row r="105" spans="1:3" ht="16.5" customHeight="1">
      <c r="A105" s="8" t="s">
        <v>149</v>
      </c>
      <c r="B105" s="36">
        <v>19381.5</v>
      </c>
      <c r="C105" s="7"/>
    </row>
    <row r="106" spans="1:3" ht="18.75">
      <c r="A106" s="8" t="s">
        <v>145</v>
      </c>
      <c r="B106" s="36"/>
      <c r="C106" s="7"/>
    </row>
    <row r="107" spans="1:3" ht="18.75">
      <c r="A107" s="3" t="s">
        <v>24</v>
      </c>
      <c r="B107" s="38"/>
      <c r="C107" s="7"/>
    </row>
    <row r="108" spans="1:3" ht="18.75">
      <c r="A108" s="3" t="s">
        <v>25</v>
      </c>
      <c r="B108" s="38"/>
      <c r="C108" s="7"/>
    </row>
    <row r="109" spans="1:3" ht="18.75">
      <c r="A109" s="3" t="s">
        <v>26</v>
      </c>
      <c r="B109" s="38"/>
      <c r="C109" s="7"/>
    </row>
    <row r="110" spans="1:3" ht="18.75">
      <c r="A110" s="8" t="s">
        <v>27</v>
      </c>
      <c r="B110" s="36"/>
      <c r="C110" s="7"/>
    </row>
    <row r="111" spans="1:3" ht="18.75">
      <c r="A111" s="3" t="s">
        <v>28</v>
      </c>
      <c r="B111" s="38">
        <f>SUM(B113:B122)</f>
        <v>31639.89</v>
      </c>
      <c r="C111" s="7"/>
    </row>
    <row r="112" spans="1:3" ht="18.75">
      <c r="A112" s="8" t="s">
        <v>29</v>
      </c>
      <c r="B112" s="36">
        <v>0</v>
      </c>
      <c r="C112" s="7"/>
    </row>
    <row r="113" spans="1:3" ht="18.75">
      <c r="A113" s="8" t="s">
        <v>30</v>
      </c>
      <c r="B113" s="36">
        <v>0</v>
      </c>
      <c r="C113" s="7"/>
    </row>
    <row r="114" spans="1:3" ht="18.75">
      <c r="A114" s="8" t="s">
        <v>126</v>
      </c>
      <c r="B114" s="36">
        <v>31639.89</v>
      </c>
      <c r="C114" s="7"/>
    </row>
    <row r="115" spans="1:3" ht="18.75">
      <c r="A115" s="8" t="s">
        <v>31</v>
      </c>
      <c r="B115" s="36">
        <v>0</v>
      </c>
      <c r="C115" s="7"/>
    </row>
    <row r="116" spans="1:3" ht="18.75">
      <c r="A116" s="8" t="s">
        <v>32</v>
      </c>
      <c r="B116" s="36">
        <v>0</v>
      </c>
      <c r="C116" s="7"/>
    </row>
    <row r="117" spans="1:3" ht="18.75">
      <c r="A117" s="3" t="s">
        <v>33</v>
      </c>
      <c r="B117" s="36">
        <v>0</v>
      </c>
      <c r="C117" s="7"/>
    </row>
    <row r="118" spans="1:3" ht="18.75">
      <c r="A118" s="3" t="s">
        <v>34</v>
      </c>
      <c r="B118" s="38"/>
      <c r="C118" s="7"/>
    </row>
    <row r="119" spans="1:3" ht="18.75">
      <c r="A119" s="8" t="s">
        <v>35</v>
      </c>
      <c r="B119" s="36">
        <v>0</v>
      </c>
      <c r="C119" s="7"/>
    </row>
    <row r="120" spans="1:3" ht="18.75">
      <c r="A120" s="8" t="s">
        <v>36</v>
      </c>
      <c r="B120" s="36">
        <v>0</v>
      </c>
      <c r="C120" s="7"/>
    </row>
    <row r="121" spans="1:3" ht="18.75">
      <c r="A121" s="8" t="s">
        <v>37</v>
      </c>
      <c r="B121" s="36">
        <v>0</v>
      </c>
      <c r="C121" s="7"/>
    </row>
    <row r="122" spans="1:3" ht="18.75">
      <c r="A122" s="8" t="s">
        <v>38</v>
      </c>
      <c r="B122" s="36">
        <v>0</v>
      </c>
      <c r="C122" s="7"/>
    </row>
    <row r="123" spans="1:3" ht="18.75">
      <c r="A123" s="3" t="s">
        <v>39</v>
      </c>
      <c r="B123" s="18">
        <f>B8+B27+B64+B111</f>
        <v>20449917.949999999</v>
      </c>
      <c r="C123" s="7"/>
    </row>
    <row r="124" spans="1:3" ht="18.75">
      <c r="A124" s="9"/>
      <c r="B124" s="15"/>
      <c r="C124" s="7"/>
    </row>
    <row r="125" spans="1:3" ht="18.75">
      <c r="A125" s="7"/>
      <c r="B125" s="15"/>
      <c r="C125" s="7"/>
    </row>
    <row r="126" spans="1:3" ht="18.75">
      <c r="A126" s="7"/>
      <c r="B126" s="15"/>
      <c r="C126" s="7"/>
    </row>
    <row r="127" spans="1:3" ht="18.75">
      <c r="A127" s="7"/>
      <c r="B127" s="15"/>
      <c r="C127" s="7"/>
    </row>
    <row r="128" spans="1:3" ht="18.75">
      <c r="A128" s="7"/>
      <c r="B128" s="15"/>
      <c r="C128" s="7"/>
    </row>
    <row r="129" spans="1:3" ht="18.75">
      <c r="A129" s="7"/>
      <c r="B129" s="15"/>
      <c r="C129" s="7"/>
    </row>
    <row r="130" spans="1:3" ht="18.75">
      <c r="A130" s="7"/>
      <c r="B130" s="15"/>
      <c r="C130" s="7"/>
    </row>
    <row r="131" spans="1:3" ht="18.75">
      <c r="A131" s="7"/>
      <c r="B131" s="15"/>
      <c r="C131" s="7"/>
    </row>
    <row r="132" spans="1:3" ht="18.75">
      <c r="A132" s="7"/>
      <c r="B132" s="15"/>
      <c r="C132" s="7"/>
    </row>
    <row r="133" spans="1:3" ht="18.75">
      <c r="A133" s="7"/>
      <c r="B133" s="15"/>
      <c r="C133" s="7"/>
    </row>
    <row r="134" spans="1:3" ht="18.75">
      <c r="A134" s="7"/>
      <c r="B134" s="15"/>
      <c r="C134" s="7"/>
    </row>
    <row r="135" spans="1:3" ht="18.75">
      <c r="A135" s="7"/>
      <c r="B135" s="15"/>
      <c r="C135" s="7"/>
    </row>
    <row r="136" spans="1:3" ht="18.75">
      <c r="A136" s="7"/>
      <c r="B136" s="15"/>
      <c r="C136" s="7"/>
    </row>
    <row r="137" spans="1:3" ht="18.75">
      <c r="A137" s="7"/>
      <c r="B137" s="15"/>
      <c r="C137" s="7"/>
    </row>
    <row r="138" spans="1:3" ht="18.75">
      <c r="A138" s="7"/>
      <c r="B138" s="15"/>
      <c r="C138" s="7"/>
    </row>
    <row r="139" spans="1:3" ht="18.75">
      <c r="A139" s="7"/>
      <c r="B139" s="15"/>
      <c r="C139" s="7"/>
    </row>
    <row r="140" spans="1:3" ht="18.75">
      <c r="A140" s="7"/>
      <c r="B140" s="15"/>
      <c r="C140" s="7"/>
    </row>
    <row r="141" spans="1:3" ht="18.75">
      <c r="A141" s="7"/>
      <c r="B141" s="15"/>
      <c r="C141" s="7"/>
    </row>
    <row r="142" spans="1:3" ht="18.75">
      <c r="A142" s="7"/>
      <c r="B142" s="15"/>
      <c r="C142" s="7"/>
    </row>
    <row r="143" spans="1:3" ht="18.75">
      <c r="A143" s="7"/>
      <c r="B143" s="15"/>
      <c r="C143" s="7"/>
    </row>
    <row r="144" spans="1:3" ht="18.75">
      <c r="A144" s="7"/>
      <c r="B144" s="15"/>
      <c r="C144" s="7"/>
    </row>
    <row r="145" spans="1:3" ht="18.75">
      <c r="A145" s="7"/>
      <c r="B145" s="15"/>
      <c r="C145" s="7"/>
    </row>
    <row r="146" spans="1:3" ht="18.75">
      <c r="A146" s="7"/>
      <c r="B146" s="15"/>
      <c r="C146" s="7"/>
    </row>
    <row r="147" spans="1:3" ht="18.75">
      <c r="A147" s="7"/>
      <c r="B147" s="15"/>
      <c r="C147" s="7"/>
    </row>
    <row r="148" spans="1:3" ht="18.75">
      <c r="A148" s="7"/>
      <c r="B148" s="15"/>
    </row>
    <row r="149" spans="1:3" ht="18.75">
      <c r="A149" s="7"/>
      <c r="B149" s="15"/>
    </row>
    <row r="150" spans="1:3" ht="18.75">
      <c r="A150" s="7"/>
      <c r="B150" s="15"/>
    </row>
    <row r="151" spans="1:3" ht="18.75">
      <c r="A151" s="7"/>
      <c r="B151" s="15"/>
    </row>
    <row r="152" spans="1:3" ht="18.75">
      <c r="A152" s="7"/>
      <c r="B152" s="15"/>
    </row>
    <row r="153" spans="1:3" ht="18.75">
      <c r="A153" s="7"/>
      <c r="B153" s="15"/>
    </row>
    <row r="154" spans="1:3" ht="18.75">
      <c r="A154" s="7"/>
      <c r="B154" s="15"/>
    </row>
    <row r="155" spans="1:3" ht="18.75">
      <c r="A155" s="7"/>
      <c r="B155" s="15"/>
    </row>
    <row r="156" spans="1:3" ht="18.75">
      <c r="A156" s="7"/>
      <c r="B156" s="15"/>
    </row>
    <row r="157" spans="1:3" ht="18.75">
      <c r="A157" s="7"/>
      <c r="B157" s="15"/>
    </row>
    <row r="158" spans="1:3" ht="18.75">
      <c r="A158" s="7"/>
      <c r="B158" s="15"/>
    </row>
    <row r="159" spans="1:3" ht="18.75">
      <c r="A159" s="7"/>
      <c r="B159" s="15"/>
    </row>
    <row r="160" spans="1:3" ht="18.75">
      <c r="A160" s="7"/>
      <c r="B160" s="15"/>
    </row>
    <row r="161" spans="1:2" ht="18.75">
      <c r="A161" s="7"/>
      <c r="B161" s="15"/>
    </row>
    <row r="162" spans="1:2" ht="18.75">
      <c r="A162" s="7"/>
      <c r="B162" s="15"/>
    </row>
    <row r="163" spans="1:2" ht="18.75">
      <c r="A163" s="7"/>
      <c r="B163" s="15"/>
    </row>
    <row r="164" spans="1:2" ht="18.75">
      <c r="A164" s="7"/>
      <c r="B164" s="15"/>
    </row>
    <row r="165" spans="1:2" ht="18.75">
      <c r="A165" s="7"/>
      <c r="B165" s="15"/>
    </row>
    <row r="166" spans="1:2" ht="18.75">
      <c r="A166" s="7"/>
      <c r="B166" s="15"/>
    </row>
    <row r="167" spans="1:2" ht="18.75">
      <c r="A167" s="7"/>
      <c r="B167" s="15"/>
    </row>
    <row r="168" spans="1:2" ht="18.75">
      <c r="A168" s="7"/>
      <c r="B168" s="15"/>
    </row>
    <row r="169" spans="1:2" ht="18.75">
      <c r="A169" s="7"/>
      <c r="B169" s="15"/>
    </row>
    <row r="170" spans="1:2" ht="18.75">
      <c r="A170" s="7"/>
    </row>
  </sheetData>
  <autoFilter ref="A6:C123"/>
  <mergeCells count="4">
    <mergeCell ref="A1:B1"/>
    <mergeCell ref="A2:B2"/>
    <mergeCell ref="A3:B3"/>
    <mergeCell ref="A4:B4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5"/>
  <sheetViews>
    <sheetView tabSelected="1" zoomScaleNormal="100" zoomScaleSheetLayoutView="110" workbookViewId="0">
      <selection activeCell="E21" sqref="E21"/>
    </sheetView>
  </sheetViews>
  <sheetFormatPr baseColWidth="10" defaultRowHeight="15"/>
  <cols>
    <col min="1" max="1" width="70.85546875" customWidth="1"/>
    <col min="2" max="2" width="19.140625" customWidth="1"/>
    <col min="4" max="4" width="31.28515625" bestFit="1" customWidth="1"/>
    <col min="6" max="6" width="14.85546875" style="6" bestFit="1" customWidth="1"/>
  </cols>
  <sheetData>
    <row r="1" spans="1:4" ht="18.75">
      <c r="A1" s="109" t="s">
        <v>7</v>
      </c>
      <c r="B1" s="109"/>
    </row>
    <row r="2" spans="1:4" ht="18.75">
      <c r="A2" s="109" t="s">
        <v>8</v>
      </c>
      <c r="B2" s="109"/>
    </row>
    <row r="3" spans="1:4" ht="18.75">
      <c r="A3" s="109" t="s">
        <v>204</v>
      </c>
      <c r="B3" s="109"/>
    </row>
    <row r="4" spans="1:4" ht="18.75">
      <c r="A4" s="109" t="s">
        <v>0</v>
      </c>
      <c r="B4" s="109"/>
    </row>
    <row r="6" spans="1:4" ht="18.75">
      <c r="A6" s="7"/>
      <c r="B6" s="13"/>
      <c r="C6" s="7"/>
    </row>
    <row r="7" spans="1:4" ht="18.75">
      <c r="A7" s="110" t="s">
        <v>9</v>
      </c>
      <c r="B7" s="112" t="s">
        <v>5</v>
      </c>
      <c r="C7" s="7"/>
    </row>
    <row r="8" spans="1:4" ht="18.75">
      <c r="A8" s="111"/>
      <c r="B8" s="112"/>
      <c r="C8" s="7"/>
    </row>
    <row r="9" spans="1:4" ht="18.75">
      <c r="A9" s="10" t="s">
        <v>127</v>
      </c>
      <c r="B9" s="19">
        <v>1704494.4</v>
      </c>
      <c r="C9" s="7"/>
      <c r="D9" s="1"/>
    </row>
    <row r="10" spans="1:4" ht="18.75">
      <c r="A10" s="12" t="s">
        <v>92</v>
      </c>
      <c r="B10" s="19">
        <v>0</v>
      </c>
      <c r="C10" s="7"/>
    </row>
    <row r="11" spans="1:4" ht="18.75">
      <c r="A11" s="12" t="s">
        <v>93</v>
      </c>
      <c r="B11" s="19">
        <v>8738461.7699999996</v>
      </c>
      <c r="C11" s="7"/>
      <c r="D11">
        <v>0</v>
      </c>
    </row>
    <row r="12" spans="1:4" ht="18.75">
      <c r="A12" s="12" t="s">
        <v>94</v>
      </c>
      <c r="B12" s="19">
        <v>5000</v>
      </c>
      <c r="C12" s="7"/>
    </row>
    <row r="13" spans="1:4" ht="18.75">
      <c r="A13" s="12" t="s">
        <v>119</v>
      </c>
      <c r="B13" s="85">
        <v>2281507.0499999998</v>
      </c>
      <c r="C13" s="7"/>
    </row>
    <row r="14" spans="1:4" ht="18.75">
      <c r="A14" s="2" t="s">
        <v>10</v>
      </c>
      <c r="B14" s="14">
        <f>SUM(B9:B13)</f>
        <v>12729463.219999999</v>
      </c>
      <c r="C14" s="7"/>
    </row>
    <row r="15" spans="1:4" ht="18.75">
      <c r="A15" s="7"/>
      <c r="B15" s="11"/>
      <c r="C15" s="7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DE COMPROBACION</vt:lpstr>
      <vt:lpstr>Total Gasto</vt:lpstr>
      <vt:lpstr>Ingresos</vt:lpstr>
      <vt:lpstr>'BALANCE DE COMPROBACION'!Print_Area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Randy M. Veras</cp:lastModifiedBy>
  <cp:lastPrinted>2024-02-06T13:25:16Z</cp:lastPrinted>
  <dcterms:created xsi:type="dcterms:W3CDTF">2018-05-02T13:48:18Z</dcterms:created>
  <dcterms:modified xsi:type="dcterms:W3CDTF">2024-02-22T17:33:02Z</dcterms:modified>
</cp:coreProperties>
</file>